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tabRatio="879"/>
  </bookViews>
  <sheets>
    <sheet name="客运场站填报表" sheetId="8" r:id="rId1"/>
    <sheet name="公路填报表备份" sheetId="1" state="hidden" r:id="rId2"/>
    <sheet name="指标" sheetId="6" state="hidden" r:id="rId3"/>
  </sheets>
  <definedNames>
    <definedName name="_xlnm._FilterDatabase" localSheetId="1" hidden="1">公路填报表备份!$B$5:$BF$76</definedName>
    <definedName name="_xlnm._FilterDatabase" localSheetId="0" hidden="1">客运场站填报表!$B$5:$AC$28</definedName>
    <definedName name="_xlnm._FilterDatabase" localSheetId="2" hidden="1">指标!$B$4:$AZ$61</definedName>
    <definedName name="_xlnm.Print_Area" localSheetId="2">指标!$B$2:$AZ$61</definedName>
    <definedName name="_xlnm.Print_Titles" localSheetId="2">指标!$1:$4</definedName>
  </definedNames>
  <calcPr calcId="144525"/>
</workbook>
</file>

<file path=xl/sharedStrings.xml><?xml version="1.0" encoding="utf-8"?>
<sst xmlns="http://schemas.openxmlformats.org/spreadsheetml/2006/main" count="1637" uniqueCount="193">
  <si>
    <t>附表1</t>
  </si>
  <si>
    <t>城市客运轮渡基设施资产调查表</t>
  </si>
  <si>
    <t>序号</t>
  </si>
  <si>
    <t>项目
名称</t>
  </si>
  <si>
    <t>行政区域代码（12位）</t>
  </si>
  <si>
    <t>行政区划名称</t>
  </si>
  <si>
    <t>取得方式</t>
  </si>
  <si>
    <t>一、建设情况</t>
  </si>
  <si>
    <t>二、资产情况</t>
  </si>
  <si>
    <t>三、初始购建成本资料或评估价值（元，11-17选一项）</t>
  </si>
  <si>
    <t>四、使用情况</t>
  </si>
  <si>
    <t>备注</t>
  </si>
  <si>
    <t>码头（座）</t>
  </si>
  <si>
    <t>道路（引道）（米）</t>
  </si>
  <si>
    <t>标志牌（米）</t>
  </si>
  <si>
    <t>竣工财务决算资料（含第三方机构出具审计报告）</t>
  </si>
  <si>
    <t>项目移交资料（含项目交工验收结算资料）</t>
  </si>
  <si>
    <t>项目投资预算</t>
  </si>
  <si>
    <t>项目投资概算</t>
  </si>
  <si>
    <t>财务账面建设成本资料</t>
  </si>
  <si>
    <t>改扩建成本或大型修缮成本（建设年代久远，初始构建成本不可考）</t>
  </si>
  <si>
    <t>评估价值</t>
  </si>
  <si>
    <t>使用状况(下拉选择)</t>
  </si>
  <si>
    <t>管理部门</t>
  </si>
  <si>
    <t>管理部门联系电话</t>
  </si>
  <si>
    <t>管护单位</t>
  </si>
  <si>
    <t>护单位行政区划代码</t>
  </si>
  <si>
    <t>管护单位行政区划名称</t>
  </si>
  <si>
    <t>管护单位联系电话</t>
  </si>
  <si>
    <t>经营企业</t>
  </si>
  <si>
    <t>填报人</t>
  </si>
  <si>
    <t>填报人手机</t>
  </si>
  <si>
    <t>建设模式</t>
  </si>
  <si>
    <t>建设资金来源</t>
  </si>
  <si>
    <t>投入使用日期（XXXX年X月）</t>
  </si>
  <si>
    <t>填写说明：</t>
  </si>
  <si>
    <t>1.填报范围：管护单位或者管护工作委托方（支出责任）为交通运输行政事业单位的城市客运轮渡设施。</t>
  </si>
  <si>
    <t>2.项目名称按实际情况填写；</t>
  </si>
  <si>
    <t>3.行政区划代码、行政区划名称按2022年统计用区划代码填写，具体参看http://www.stats.gov.cn/sj/tjbz/tjyqhdmhcxhfdm/2022/33.html；</t>
  </si>
  <si>
    <t>4.取得方式请按外购、自行建设、无偿调入、接受捐赠等选填（下拉选择）。</t>
  </si>
  <si>
    <t>5.建设模式请按自建、委托建造、PPP模式等选填（下拉选择）。</t>
  </si>
  <si>
    <t>6.建设资金主要来源填列：地方政府专项债、财政拨款、企业资金等，多项来源的同时填列。</t>
  </si>
  <si>
    <t>7.城市客运轮渡设施包括3类资产，请按资产类别和单位分别填写。</t>
  </si>
  <si>
    <t>8.初始购建成本资料或评估价值根据实际获取的资料按照以下优先顺序勾选1项，顺序分别为①竣工财务决算资料（含第三方机构出具审计报告）、②项目移交资料（含项目交工验收结算资料）、③项目投资预算、④项目投资概算、⑤财务账面建设成本资料、⑥改扩建成本或大型修缮成本、⑦评估价值；</t>
  </si>
  <si>
    <t>9.使用状况包括使用、改扩建、维修和待报废等，分情况选择填列；</t>
  </si>
  <si>
    <t>10.管理部门为所属交通运输主管部门或其他单位；</t>
  </si>
  <si>
    <t>11.管护单位是负责管理维护资产的行政事业单位的名称；</t>
  </si>
  <si>
    <t>12.经营单位是由企业管理的公路基础设施的企业单位的名称；</t>
  </si>
  <si>
    <t>附表一</t>
  </si>
  <si>
    <t>全省公路资产统计表</t>
  </si>
  <si>
    <t>路线编号</t>
  </si>
  <si>
    <t>行政区域代码</t>
  </si>
  <si>
    <t>路段所在行政区划名称
(县级及以上)</t>
  </si>
  <si>
    <t>路线名称</t>
  </si>
  <si>
    <t>路段起止点名称</t>
  </si>
  <si>
    <t>路段起止桩号（m）</t>
  </si>
  <si>
    <t>里程</t>
  </si>
  <si>
    <t>技术等级</t>
  </si>
  <si>
    <t>车道数量</t>
  </si>
  <si>
    <t>路面类型</t>
  </si>
  <si>
    <t>重复路段</t>
  </si>
  <si>
    <t>地貌</t>
  </si>
  <si>
    <t>是否为待
贯通路段</t>
  </si>
  <si>
    <t>是否为城市道路路段</t>
  </si>
  <si>
    <t>宽度（m）</t>
  </si>
  <si>
    <t>长度（m）</t>
  </si>
  <si>
    <t>交安设施</t>
  </si>
  <si>
    <t>服务设施</t>
  </si>
  <si>
    <t>建成年份</t>
  </si>
  <si>
    <t>历史成本
（万元）</t>
  </si>
  <si>
    <t>评估价值
（万元）</t>
  </si>
  <si>
    <t>重置成本
（万元）</t>
  </si>
  <si>
    <t>资产合计
（万元）</t>
  </si>
  <si>
    <t>管养单位代码</t>
  </si>
  <si>
    <t>管养单位名称</t>
  </si>
  <si>
    <t>填报单位负责人</t>
  </si>
  <si>
    <t>填表人</t>
  </si>
  <si>
    <t>填表人电话</t>
  </si>
  <si>
    <t>起点名称</t>
  </si>
  <si>
    <t>止点名称</t>
  </si>
  <si>
    <t>起点桩号</t>
  </si>
  <si>
    <t xml:space="preserve">  止点桩号</t>
  </si>
  <si>
    <t>代码</t>
  </si>
  <si>
    <t>汉字</t>
  </si>
  <si>
    <t>桥梁</t>
  </si>
  <si>
    <t>隧道</t>
  </si>
  <si>
    <t>路基</t>
  </si>
  <si>
    <t>路面</t>
  </si>
  <si>
    <t>交通信号灯含交通警察</t>
  </si>
  <si>
    <t>路灯</t>
  </si>
  <si>
    <t>港湾式公交站</t>
  </si>
  <si>
    <t xml:space="preserve">  终点桩号</t>
  </si>
  <si>
    <t>类型</t>
  </si>
  <si>
    <t>大</t>
  </si>
  <si>
    <t>中</t>
  </si>
  <si>
    <t>小</t>
  </si>
  <si>
    <t>长</t>
  </si>
  <si>
    <t>短</t>
  </si>
  <si>
    <t>数量</t>
  </si>
  <si>
    <t>形式
(下拉选择)</t>
  </si>
  <si>
    <t>套</t>
  </si>
  <si>
    <t>竣工财务决算资料
（含第三方机构出具审计报告）</t>
  </si>
  <si>
    <t>改扩建成本</t>
  </si>
  <si>
    <t>49=45+46或47或48</t>
  </si>
  <si>
    <t>新中线</t>
  </si>
  <si>
    <t>x413</t>
  </si>
  <si>
    <t>杭州市</t>
  </si>
  <si>
    <t>一级</t>
  </si>
  <si>
    <t>沥青混凝土</t>
  </si>
  <si>
    <t>丁字交叉</t>
  </si>
  <si>
    <t>填表：1、绿色部分系统库里有，黄色部分请收集资料补充</t>
  </si>
  <si>
    <t>公路公共基础设施重置指标（征求意见稿）</t>
  </si>
  <si>
    <t>杭州</t>
  </si>
  <si>
    <t xml:space="preserve"> </t>
  </si>
  <si>
    <t>湖州</t>
  </si>
  <si>
    <t>嘉兴</t>
  </si>
  <si>
    <t>金华义乌</t>
  </si>
  <si>
    <t>丽水</t>
  </si>
  <si>
    <t>衢州</t>
  </si>
  <si>
    <t>绍兴</t>
  </si>
  <si>
    <t>台州</t>
  </si>
  <si>
    <t>温州</t>
  </si>
  <si>
    <t>舟山</t>
  </si>
  <si>
    <t>单位：元</t>
  </si>
  <si>
    <t>项目</t>
  </si>
  <si>
    <t>单位</t>
  </si>
  <si>
    <t>省参考值</t>
  </si>
  <si>
    <t>参考指标</t>
  </si>
  <si>
    <t>项目1</t>
  </si>
  <si>
    <t>项目2</t>
  </si>
  <si>
    <t>项目3</t>
  </si>
  <si>
    <t>项目4</t>
  </si>
  <si>
    <t>项目5</t>
  </si>
  <si>
    <t>项目6</t>
  </si>
  <si>
    <r>
      <rPr>
        <sz val="10"/>
        <rFont val="宋体"/>
        <charset val="134"/>
      </rPr>
      <t>元/</t>
    </r>
    <r>
      <rPr>
        <sz val="10"/>
        <rFont val="SimSun"/>
        <charset val="134"/>
      </rPr>
      <t>㎡</t>
    </r>
  </si>
  <si>
    <t/>
  </si>
  <si>
    <t>综合路基软基处理、防护、排水</t>
  </si>
  <si>
    <t>综合基层、底基层和面层</t>
  </si>
  <si>
    <t>桥涵</t>
  </si>
  <si>
    <t>大桥</t>
  </si>
  <si>
    <t>其中特大桥50米以上的主跨15000，其他配跨按大桥标准计入</t>
  </si>
  <si>
    <t>中桥</t>
  </si>
  <si>
    <t>小桥</t>
  </si>
  <si>
    <t>长隧道</t>
  </si>
  <si>
    <t>特长隧道无</t>
  </si>
  <si>
    <t>中隧道</t>
  </si>
  <si>
    <t>短隧道</t>
  </si>
  <si>
    <t>绿化环保</t>
  </si>
  <si>
    <t>绿化工程</t>
  </si>
  <si>
    <t>公路公里</t>
  </si>
  <si>
    <t>81.3万元</t>
  </si>
  <si>
    <t>隔音屏障</t>
  </si>
  <si>
    <t>元/m</t>
  </si>
  <si>
    <t>2500元/m</t>
  </si>
  <si>
    <t>交通标志标线及护栏</t>
  </si>
  <si>
    <t>181.07万元</t>
  </si>
  <si>
    <t>交通信号灯</t>
  </si>
  <si>
    <t>元/路口</t>
  </si>
  <si>
    <t>50万元/4口，25万元/2口</t>
  </si>
  <si>
    <t>元/杆</t>
  </si>
  <si>
    <t>1万元/杆</t>
  </si>
  <si>
    <t>二级</t>
  </si>
  <si>
    <t>31.5万元</t>
  </si>
  <si>
    <t>50万元/4口，
25万元/2口</t>
  </si>
  <si>
    <t>三级</t>
  </si>
  <si>
    <t>下8%</t>
  </si>
  <si>
    <t>6万元/km</t>
  </si>
  <si>
    <t>隔音屏障等</t>
  </si>
  <si>
    <t>四级及以下</t>
  </si>
  <si>
    <t>四级及
以下</t>
  </si>
  <si>
    <r>
      <rPr>
        <sz val="12"/>
        <rFont val="宋体"/>
        <charset val="134"/>
      </rPr>
      <t>下1</t>
    </r>
    <r>
      <rPr>
        <sz val="12"/>
        <rFont val="宋体"/>
        <charset val="134"/>
      </rPr>
      <t>0%</t>
    </r>
  </si>
  <si>
    <r>
      <rPr>
        <sz val="12"/>
        <rFont val="宋体"/>
        <charset val="134"/>
      </rPr>
      <t>1</t>
    </r>
    <r>
      <rPr>
        <sz val="12"/>
        <rFont val="宋体"/>
        <charset val="134"/>
      </rPr>
      <t>5376km</t>
    </r>
  </si>
  <si>
    <t>四级及以下公路合计(综合指标)</t>
  </si>
  <si>
    <t>元/km</t>
  </si>
  <si>
    <t>276.5万元/km</t>
  </si>
  <si>
    <t>管理设施</t>
  </si>
  <si>
    <t>房屋建筑物（含三通一平）</t>
  </si>
  <si>
    <t>公路服务站（含三通一平）</t>
  </si>
  <si>
    <t>元/处</t>
  </si>
  <si>
    <t>15万元/豪华，8万元/普通，3.4万元/简易</t>
  </si>
  <si>
    <t>汽车客运站</t>
  </si>
  <si>
    <t>汽车
客运站</t>
  </si>
  <si>
    <t>场地设施</t>
  </si>
  <si>
    <t>站务用房</t>
  </si>
  <si>
    <t>生产辅助用房</t>
  </si>
  <si>
    <t>安全与服务设施</t>
  </si>
  <si>
    <t>土地</t>
  </si>
  <si>
    <t>土地费用</t>
  </si>
  <si>
    <t>一二级公路</t>
  </si>
  <si>
    <t>一二级公路25万元/亩</t>
  </si>
  <si>
    <t>三四级及以下公路</t>
  </si>
  <si>
    <t>三四级及以下公路12.5万元/亩</t>
  </si>
  <si>
    <t>无缴纳征地费3.33万元/亩</t>
  </si>
</sst>
</file>

<file path=xl/styles.xml><?xml version="1.0" encoding="utf-8"?>
<styleSheet xmlns="http://schemas.openxmlformats.org/spreadsheetml/2006/main">
  <numFmts count="8">
    <numFmt numFmtId="176" formatCode="\K0\+000"/>
    <numFmt numFmtId="177" formatCode="0_ "/>
    <numFmt numFmtId="178" formatCode="#,##0.00_ "/>
    <numFmt numFmtId="179" formatCode="0_ ;[Red]\-0\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5">
    <font>
      <sz val="12"/>
      <name val="宋体"/>
      <charset val="134"/>
    </font>
    <font>
      <b/>
      <sz val="16"/>
      <name val="宋体"/>
      <charset val="134"/>
    </font>
    <font>
      <b/>
      <sz val="12"/>
      <name val="宋体"/>
      <charset val="134"/>
    </font>
    <font>
      <sz val="10"/>
      <name val="宋体"/>
      <charset val="134"/>
    </font>
    <font>
      <b/>
      <sz val="10"/>
      <name val="宋体"/>
      <charset val="134"/>
    </font>
    <font>
      <b/>
      <sz val="12"/>
      <color theme="1"/>
      <name val="宋体"/>
      <charset val="134"/>
      <scheme val="minor"/>
    </font>
    <font>
      <sz val="9"/>
      <name val="宋体"/>
      <charset val="134"/>
    </font>
    <font>
      <sz val="9"/>
      <color theme="1"/>
      <name val="宋体"/>
      <charset val="134"/>
      <scheme val="minor"/>
    </font>
    <font>
      <sz val="11"/>
      <color theme="1"/>
      <name val="宋体"/>
      <charset val="134"/>
      <scheme val="minor"/>
    </font>
    <font>
      <sz val="12"/>
      <name val="仿宋_GB2312"/>
      <charset val="134"/>
    </font>
    <font>
      <sz val="14"/>
      <name val="方正大标宋简体"/>
      <charset val="134"/>
    </font>
    <font>
      <b/>
      <sz val="12"/>
      <color theme="1"/>
      <name val="仿宋_GB2312"/>
      <charset val="134"/>
    </font>
    <font>
      <b/>
      <sz val="12"/>
      <name val="仿宋_GB2312"/>
      <charset val="134"/>
    </font>
    <font>
      <b/>
      <sz val="9"/>
      <name val="仿宋_GB2312"/>
      <charset val="134"/>
    </font>
    <font>
      <b/>
      <sz val="12"/>
      <color rgb="FF000000"/>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i/>
      <sz val="11"/>
      <color rgb="FF7F7F7F"/>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sz val="11"/>
      <color rgb="FFFA7D00"/>
      <name val="宋体"/>
      <charset val="0"/>
      <scheme val="minor"/>
    </font>
    <font>
      <sz val="10"/>
      <name val="SimSun"/>
      <charset val="134"/>
    </font>
  </fonts>
  <fills count="40">
    <fill>
      <patternFill patternType="none"/>
    </fill>
    <fill>
      <patternFill patternType="gray125"/>
    </fill>
    <fill>
      <patternFill patternType="solid">
        <fgColor theme="0"/>
        <bgColor indexed="64"/>
      </patternFill>
    </fill>
    <fill>
      <patternFill patternType="solid">
        <fgColor theme="9" tint="0.399792474135563"/>
        <bgColor indexed="64"/>
      </patternFill>
    </fill>
    <fill>
      <patternFill patternType="solid">
        <fgColor rgb="FFFFFF00"/>
        <bgColor indexed="64"/>
      </patternFill>
    </fill>
    <fill>
      <patternFill patternType="solid">
        <fgColor theme="0"/>
        <bgColor rgb="FF000000"/>
      </patternFill>
    </fill>
    <fill>
      <patternFill patternType="solid">
        <fgColor rgb="FFFFFF00"/>
        <bgColor rgb="FF000000"/>
      </patternFill>
    </fill>
    <fill>
      <patternFill patternType="solid">
        <fgColor rgb="FFFF0000"/>
        <bgColor indexed="64"/>
      </patternFill>
    </fill>
    <fill>
      <patternFill patternType="solid">
        <fgColor rgb="FF92D050"/>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rgb="FFFFEB9C"/>
        <bgColor indexed="64"/>
      </patternFill>
    </fill>
    <fill>
      <patternFill patternType="solid">
        <fgColor theme="9" tint="0.599993896298105"/>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right/>
      <top style="thin">
        <color auto="true"/>
      </top>
      <bottom/>
      <diagonal/>
    </border>
    <border>
      <left/>
      <right style="thin">
        <color auto="true"/>
      </right>
      <top style="thin">
        <color auto="true"/>
      </top>
      <bottom/>
      <diagonal/>
    </border>
    <border>
      <left/>
      <right/>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5" fillId="39"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20" fillId="0" borderId="1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0" borderId="16" applyNumberFormat="false" applyFill="false" applyAlignment="false" applyProtection="false">
      <alignment vertical="center"/>
    </xf>
    <xf numFmtId="9"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23" fillId="0" borderId="18" applyNumberFormat="false" applyFill="false" applyAlignment="false" applyProtection="false">
      <alignment vertical="center"/>
    </xf>
    <xf numFmtId="42" fontId="8" fillId="0" borderId="0" applyFont="false" applyFill="false" applyBorder="false" applyAlignment="false" applyProtection="false">
      <alignment vertical="center"/>
    </xf>
    <xf numFmtId="0" fontId="16" fillId="30"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5" fillId="15" borderId="0" applyNumberFormat="false" applyBorder="false" applyAlignment="false" applyProtection="false">
      <alignment vertical="center"/>
    </xf>
    <xf numFmtId="0" fontId="16" fillId="19" borderId="0" applyNumberFormat="false" applyBorder="false" applyAlignment="false" applyProtection="false">
      <alignment vertical="center"/>
    </xf>
    <xf numFmtId="0" fontId="22" fillId="0" borderId="18"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5" fillId="25"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15" fillId="35" borderId="0" applyNumberFormat="false" applyBorder="false" applyAlignment="false" applyProtection="false">
      <alignment vertical="center"/>
    </xf>
    <xf numFmtId="0" fontId="26" fillId="32" borderId="19" applyNumberFormat="false" applyAlignment="false" applyProtection="false">
      <alignment vertical="center"/>
    </xf>
    <xf numFmtId="0" fontId="29" fillId="0" borderId="0" applyNumberFormat="false" applyFill="false" applyBorder="false" applyAlignment="false" applyProtection="false">
      <alignment vertical="center"/>
    </xf>
    <xf numFmtId="41" fontId="8" fillId="0" borderId="0" applyFont="false" applyFill="false" applyBorder="false" applyAlignment="false" applyProtection="false">
      <alignment vertical="center"/>
    </xf>
    <xf numFmtId="0" fontId="16" fillId="26"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6" fillId="36" borderId="0" applyNumberFormat="false" applyBorder="false" applyAlignment="false" applyProtection="false">
      <alignment vertical="center"/>
    </xf>
    <xf numFmtId="0" fontId="30" fillId="37" borderId="19" applyNumberFormat="false" applyAlignment="false" applyProtection="false">
      <alignment vertical="center"/>
    </xf>
    <xf numFmtId="0" fontId="32" fillId="32" borderId="21" applyNumberFormat="false" applyAlignment="false" applyProtection="false">
      <alignment vertical="center"/>
    </xf>
    <xf numFmtId="0" fontId="27" fillId="33" borderId="20" applyNumberFormat="false" applyAlignment="false" applyProtection="false">
      <alignment vertical="center"/>
    </xf>
    <xf numFmtId="0" fontId="33" fillId="0" borderId="22" applyNumberFormat="false" applyFill="false" applyAlignment="false" applyProtection="false">
      <alignment vertical="center"/>
    </xf>
    <xf numFmtId="0" fontId="16" fillId="16" borderId="0" applyNumberFormat="false" applyBorder="false" applyAlignment="false" applyProtection="false">
      <alignment vertical="center"/>
    </xf>
    <xf numFmtId="0" fontId="16" fillId="34" borderId="0" applyNumberFormat="false" applyBorder="false" applyAlignment="false" applyProtection="false">
      <alignment vertical="center"/>
    </xf>
    <xf numFmtId="0" fontId="8" fillId="14" borderId="15"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18"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12" borderId="0" applyNumberFormat="false" applyBorder="false" applyAlignment="false" applyProtection="false">
      <alignment vertical="center"/>
    </xf>
    <xf numFmtId="0" fontId="31" fillId="38" borderId="0" applyNumberFormat="false" applyBorder="false" applyAlignment="false" applyProtection="false">
      <alignment vertical="center"/>
    </xf>
    <xf numFmtId="0" fontId="15" fillId="21"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6" fillId="17" borderId="0" applyNumberFormat="false" applyBorder="false" applyAlignment="false" applyProtection="false">
      <alignment vertical="center"/>
    </xf>
  </cellStyleXfs>
  <cellXfs count="169">
    <xf numFmtId="0" fontId="0" fillId="0" borderId="0" xfId="0">
      <alignment vertical="center"/>
    </xf>
    <xf numFmtId="0" fontId="0" fillId="2" borderId="0" xfId="0" applyFont="true" applyFill="true" applyBorder="true" applyAlignment="true">
      <alignment vertical="center" wrapText="true"/>
    </xf>
    <xf numFmtId="0" fontId="0" fillId="2" borderId="0" xfId="0" applyFont="true" applyFill="true" applyBorder="true" applyAlignment="true">
      <alignment vertical="center"/>
    </xf>
    <xf numFmtId="0" fontId="0" fillId="2" borderId="0" xfId="0" applyFont="true" applyFill="true" applyBorder="true" applyAlignment="true">
      <alignment horizontal="center" vertical="center"/>
    </xf>
    <xf numFmtId="179" fontId="0" fillId="3" borderId="0" xfId="0" applyNumberFormat="true" applyFont="true" applyFill="true" applyBorder="true" applyAlignment="true">
      <alignment horizontal="center" vertical="center"/>
    </xf>
    <xf numFmtId="179" fontId="0" fillId="2" borderId="0" xfId="0" applyNumberFormat="true" applyFont="true" applyFill="true" applyBorder="true" applyAlignment="true">
      <alignment horizontal="center" vertical="center"/>
    </xf>
    <xf numFmtId="179" fontId="0" fillId="2" borderId="0" xfId="0" applyNumberFormat="true" applyFont="true" applyFill="true" applyBorder="true" applyAlignment="true">
      <alignment vertical="center"/>
    </xf>
    <xf numFmtId="0" fontId="1" fillId="2" borderId="0" xfId="0" applyFont="true" applyFill="true" applyBorder="true" applyAlignment="true">
      <alignment horizontal="center" vertical="center"/>
    </xf>
    <xf numFmtId="0" fontId="0" fillId="2" borderId="1" xfId="0" applyFont="true" applyFill="true" applyBorder="true" applyAlignment="true">
      <alignment horizontal="center" vertical="center" wrapText="true"/>
    </xf>
    <xf numFmtId="0" fontId="0" fillId="2" borderId="2" xfId="0" applyFont="true" applyFill="true" applyBorder="true" applyAlignment="true">
      <alignment horizontal="center" vertical="center"/>
    </xf>
    <xf numFmtId="0" fontId="0" fillId="2" borderId="3" xfId="0" applyFont="true" applyFill="true" applyBorder="true" applyAlignment="true">
      <alignment horizontal="center" vertical="center"/>
    </xf>
    <xf numFmtId="0" fontId="2" fillId="2" borderId="4" xfId="0" applyFont="true" applyFill="true" applyBorder="true" applyAlignment="true">
      <alignment horizontal="center" vertical="center" wrapText="true"/>
    </xf>
    <xf numFmtId="0" fontId="0" fillId="2" borderId="1" xfId="0" applyFont="true" applyFill="true" applyBorder="true" applyAlignment="true">
      <alignment vertical="center"/>
    </xf>
    <xf numFmtId="0" fontId="2" fillId="2" borderId="5" xfId="0" applyFont="true" applyFill="true" applyBorder="true" applyAlignment="true">
      <alignment horizontal="center" vertical="center" wrapText="true"/>
    </xf>
    <xf numFmtId="0" fontId="0" fillId="2" borderId="4" xfId="0" applyFont="true" applyFill="true" applyBorder="true" applyAlignment="true">
      <alignment horizontal="center" vertical="center"/>
    </xf>
    <xf numFmtId="0" fontId="0" fillId="2" borderId="4" xfId="0" applyFont="true" applyFill="true" applyBorder="true" applyAlignment="true">
      <alignment horizontal="left" vertical="center"/>
    </xf>
    <xf numFmtId="0" fontId="0" fillId="2" borderId="5" xfId="0" applyFont="true" applyFill="true" applyBorder="true" applyAlignment="true">
      <alignment horizontal="center" vertical="center"/>
    </xf>
    <xf numFmtId="0" fontId="0" fillId="2" borderId="5" xfId="0" applyFont="true" applyFill="true" applyBorder="true" applyAlignment="true">
      <alignment horizontal="left" vertical="center"/>
    </xf>
    <xf numFmtId="0" fontId="0" fillId="2" borderId="6" xfId="0" applyFont="true" applyFill="true" applyBorder="true" applyAlignment="true">
      <alignment horizontal="center" vertical="center"/>
    </xf>
    <xf numFmtId="0" fontId="0" fillId="2" borderId="6" xfId="0" applyFont="true" applyFill="true" applyBorder="true" applyAlignment="true">
      <alignment horizontal="left" vertical="center"/>
    </xf>
    <xf numFmtId="0" fontId="0" fillId="2" borderId="1" xfId="0" applyFont="true" applyFill="true" applyBorder="true" applyAlignment="true">
      <alignment horizontal="center" vertical="center"/>
    </xf>
    <xf numFmtId="0" fontId="2" fillId="2" borderId="6" xfId="0" applyFont="true" applyFill="true" applyBorder="true" applyAlignment="true">
      <alignment horizontal="center" vertical="center" wrapText="true"/>
    </xf>
    <xf numFmtId="0" fontId="0" fillId="2" borderId="7" xfId="0" applyFont="true" applyFill="true" applyBorder="true" applyAlignment="true">
      <alignment horizontal="center" vertical="center"/>
    </xf>
    <xf numFmtId="0" fontId="0" fillId="2" borderId="1" xfId="0" applyFont="true" applyFill="true" applyBorder="true" applyAlignment="true">
      <alignment horizontal="left" vertical="center"/>
    </xf>
    <xf numFmtId="178" fontId="2" fillId="2" borderId="5" xfId="0" applyNumberFormat="true" applyFont="true" applyFill="true" applyBorder="true" applyAlignment="true">
      <alignment horizontal="center" vertical="center"/>
    </xf>
    <xf numFmtId="0" fontId="0" fillId="4" borderId="6" xfId="0" applyFont="true" applyFill="true" applyBorder="true" applyAlignment="true">
      <alignment horizontal="center" vertical="center"/>
    </xf>
    <xf numFmtId="178" fontId="0" fillId="4" borderId="6" xfId="0" applyNumberFormat="true" applyFont="true" applyFill="true" applyBorder="true" applyAlignment="true">
      <alignment horizontal="center" vertical="center" wrapText="true"/>
    </xf>
    <xf numFmtId="0" fontId="0" fillId="4" borderId="1" xfId="0" applyFont="true" applyFill="true" applyBorder="true" applyAlignment="true">
      <alignment horizontal="center" vertical="center"/>
    </xf>
    <xf numFmtId="178" fontId="0" fillId="4" borderId="1" xfId="0" applyNumberFormat="true" applyFont="true" applyFill="true" applyBorder="true" applyAlignment="true">
      <alignment horizontal="center" vertical="center"/>
    </xf>
    <xf numFmtId="178" fontId="2" fillId="2" borderId="6" xfId="0" applyNumberFormat="true" applyFont="true" applyFill="true" applyBorder="true" applyAlignment="true">
      <alignment horizontal="center" vertical="center"/>
    </xf>
    <xf numFmtId="178" fontId="2" fillId="2" borderId="1" xfId="0" applyNumberFormat="true" applyFont="true" applyFill="true" applyBorder="true" applyAlignment="true">
      <alignment horizontal="center" vertical="center" wrapText="true"/>
    </xf>
    <xf numFmtId="0" fontId="0" fillId="2" borderId="4" xfId="0" applyFont="true" applyFill="true" applyBorder="true" applyAlignment="true">
      <alignment horizontal="center" vertical="center" wrapText="true"/>
    </xf>
    <xf numFmtId="0" fontId="0" fillId="2" borderId="5" xfId="0" applyFont="true" applyFill="true" applyBorder="true" applyAlignment="true">
      <alignment horizontal="center" vertical="center" wrapText="true"/>
    </xf>
    <xf numFmtId="0" fontId="0" fillId="2" borderId="6" xfId="0" applyFont="true" applyFill="true" applyBorder="true" applyAlignment="true">
      <alignment horizontal="center" vertical="center" wrapText="true"/>
    </xf>
    <xf numFmtId="0" fontId="1" fillId="3" borderId="0" xfId="0" applyFont="true" applyFill="true" applyBorder="true" applyAlignment="true">
      <alignment horizontal="center" vertical="center"/>
    </xf>
    <xf numFmtId="179" fontId="2" fillId="2" borderId="0" xfId="0" applyNumberFormat="true" applyFont="true" applyFill="true" applyBorder="true" applyAlignment="true">
      <alignment horizontal="center" vertical="center"/>
    </xf>
    <xf numFmtId="179" fontId="2" fillId="3" borderId="0" xfId="0" applyNumberFormat="true" applyFont="true" applyFill="true" applyBorder="true" applyAlignment="true">
      <alignment horizontal="center" vertical="center"/>
    </xf>
    <xf numFmtId="179" fontId="0" fillId="2" borderId="1" xfId="0" applyNumberFormat="true" applyFont="true" applyFill="true" applyBorder="true" applyAlignment="true">
      <alignment horizontal="center" vertical="center" wrapText="true"/>
    </xf>
    <xf numFmtId="179" fontId="2" fillId="3" borderId="1" xfId="0" applyNumberFormat="true" applyFont="true" applyFill="true" applyBorder="true" applyAlignment="true">
      <alignment horizontal="center" vertical="center" wrapText="true"/>
    </xf>
    <xf numFmtId="0" fontId="3" fillId="5" borderId="1" xfId="0" applyFont="true" applyFill="true" applyBorder="true" applyAlignment="true">
      <alignment horizontal="center" vertical="center"/>
    </xf>
    <xf numFmtId="177" fontId="0" fillId="2" borderId="1" xfId="0" applyNumberFormat="true" applyFont="true" applyFill="true" applyBorder="true" applyAlignment="true">
      <alignment horizontal="center" vertical="center"/>
    </xf>
    <xf numFmtId="179" fontId="0" fillId="3" borderId="1" xfId="0" applyNumberFormat="true" applyFont="true" applyFill="true" applyBorder="true" applyAlignment="true">
      <alignment horizontal="center" vertical="center"/>
    </xf>
    <xf numFmtId="0" fontId="3" fillId="2" borderId="1" xfId="0" applyFont="true" applyFill="true" applyBorder="true" applyAlignment="true">
      <alignment horizontal="center" vertical="center"/>
    </xf>
    <xf numFmtId="179" fontId="0" fillId="2" borderId="1" xfId="0" applyNumberFormat="true" applyFont="true" applyFill="true" applyBorder="true" applyAlignment="true">
      <alignment horizontal="center" vertical="center"/>
    </xf>
    <xf numFmtId="0" fontId="0" fillId="4" borderId="1" xfId="0" applyFont="true" applyFill="true" applyBorder="true" applyAlignment="true">
      <alignment vertical="center"/>
    </xf>
    <xf numFmtId="0" fontId="3" fillId="6" borderId="1" xfId="0" applyFont="true" applyFill="true" applyBorder="true" applyAlignment="true">
      <alignment horizontal="center" vertical="center"/>
    </xf>
    <xf numFmtId="177" fontId="0" fillId="4" borderId="1" xfId="0" applyNumberFormat="true" applyFont="true" applyFill="true" applyBorder="true" applyAlignment="true">
      <alignment horizontal="center" vertical="center"/>
    </xf>
    <xf numFmtId="179" fontId="0" fillId="4" borderId="1" xfId="0" applyNumberFormat="true" applyFont="true" applyFill="true" applyBorder="true" applyAlignment="true">
      <alignment horizontal="center" vertical="center"/>
    </xf>
    <xf numFmtId="178" fontId="0" fillId="4" borderId="1" xfId="0" applyNumberFormat="true" applyFont="true" applyFill="true" applyBorder="true" applyAlignment="true">
      <alignment vertical="center"/>
    </xf>
    <xf numFmtId="0" fontId="0" fillId="5" borderId="1" xfId="0" applyFont="true" applyFill="true" applyBorder="true" applyAlignment="true">
      <alignment vertical="center" wrapText="true"/>
    </xf>
    <xf numFmtId="0" fontId="0" fillId="5" borderId="6" xfId="0" applyFont="true" applyFill="true" applyBorder="true" applyAlignment="true">
      <alignment vertical="center"/>
    </xf>
    <xf numFmtId="179" fontId="0" fillId="7" borderId="1" xfId="0" applyNumberFormat="true" applyFont="true" applyFill="true" applyBorder="true" applyAlignment="true">
      <alignment horizontal="center" vertical="center"/>
    </xf>
    <xf numFmtId="179" fontId="0" fillId="0" borderId="1" xfId="0" applyNumberFormat="true" applyFont="true" applyFill="true" applyBorder="true" applyAlignment="true">
      <alignment horizontal="center" vertical="center"/>
    </xf>
    <xf numFmtId="179" fontId="0" fillId="2" borderId="1" xfId="0" applyNumberFormat="true" applyFont="true" applyFill="true" applyBorder="true" applyAlignment="true">
      <alignment vertical="center"/>
    </xf>
    <xf numFmtId="179" fontId="0" fillId="0" borderId="1" xfId="0" applyNumberFormat="true" applyFont="true" applyFill="true" applyBorder="true" applyAlignment="true">
      <alignment vertical="center"/>
    </xf>
    <xf numFmtId="0" fontId="0" fillId="2" borderId="0" xfId="0" applyFont="true" applyFill="true" applyBorder="true" applyAlignment="true">
      <alignment horizontal="right" vertical="center"/>
    </xf>
    <xf numFmtId="0" fontId="3" fillId="2" borderId="1" xfId="0" applyFont="true" applyFill="true" applyBorder="true" applyAlignment="true">
      <alignment horizontal="left" vertical="center" wrapText="true"/>
    </xf>
    <xf numFmtId="0" fontId="3" fillId="4" borderId="1" xfId="0" applyFont="true" applyFill="true" applyBorder="true" applyAlignment="true">
      <alignment horizontal="left" vertical="center"/>
    </xf>
    <xf numFmtId="0" fontId="3" fillId="2" borderId="1" xfId="0" applyFont="true" applyFill="true" applyBorder="true" applyAlignment="true">
      <alignment horizontal="left" vertical="center"/>
    </xf>
    <xf numFmtId="0" fontId="4" fillId="2" borderId="1" xfId="0" applyFont="true" applyFill="true" applyBorder="true" applyAlignment="true">
      <alignment horizontal="left" vertical="center" wrapText="true"/>
    </xf>
    <xf numFmtId="0" fontId="0" fillId="4" borderId="0" xfId="0" applyFont="true" applyFill="true" applyBorder="true" applyAlignment="true">
      <alignment vertical="center"/>
    </xf>
    <xf numFmtId="0" fontId="0" fillId="2" borderId="0" xfId="0" applyFill="true" applyAlignment="true">
      <alignment horizontal="center" vertical="center"/>
    </xf>
    <xf numFmtId="0" fontId="0" fillId="2" borderId="0" xfId="0" applyFill="true">
      <alignment vertical="center"/>
    </xf>
    <xf numFmtId="0" fontId="0" fillId="0" borderId="0" xfId="0" applyAlignment="true">
      <alignment horizontal="centerContinuous" vertical="center"/>
    </xf>
    <xf numFmtId="0" fontId="0" fillId="2" borderId="0" xfId="0" applyFill="true" applyAlignment="true">
      <alignment horizontal="centerContinuous" vertical="center"/>
    </xf>
    <xf numFmtId="0" fontId="5" fillId="0" borderId="4" xfId="0" applyFont="true" applyFill="true" applyBorder="true" applyAlignment="true">
      <alignment horizontal="center" vertical="center"/>
    </xf>
    <xf numFmtId="0" fontId="6" fillId="8" borderId="1" xfId="0" applyFont="true" applyFill="true" applyBorder="true" applyAlignment="true">
      <alignment horizontal="center" vertical="center"/>
    </xf>
    <xf numFmtId="0" fontId="2" fillId="8" borderId="1" xfId="0" applyFont="true" applyFill="true" applyBorder="true" applyAlignment="true">
      <alignment horizontal="center" vertical="center" wrapText="true"/>
    </xf>
    <xf numFmtId="0" fontId="5" fillId="0" borderId="5" xfId="0" applyFont="true" applyFill="true" applyBorder="true" applyAlignment="true">
      <alignment horizontal="center" vertical="center"/>
    </xf>
    <xf numFmtId="0" fontId="5" fillId="0" borderId="6" xfId="0" applyFont="true" applyFill="true" applyBorder="true" applyAlignment="true">
      <alignment horizontal="center" vertical="center"/>
    </xf>
    <xf numFmtId="0" fontId="6" fillId="8" borderId="1" xfId="0" applyFont="true" applyFill="true" applyBorder="true">
      <alignment vertical="center"/>
    </xf>
    <xf numFmtId="0" fontId="6" fillId="2" borderId="1" xfId="0"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6" fillId="2" borderId="1" xfId="0" applyFont="true" applyFill="true" applyBorder="true" applyAlignment="true">
      <alignment horizontal="center" vertical="center"/>
    </xf>
    <xf numFmtId="0" fontId="6" fillId="2" borderId="1" xfId="0" applyFont="true" applyFill="true" applyBorder="true" applyAlignment="true">
      <alignment horizontal="left" vertical="center" wrapText="true"/>
    </xf>
    <xf numFmtId="0" fontId="6" fillId="5" borderId="2" xfId="0" applyFont="true" applyFill="true" applyBorder="true">
      <alignment vertical="center"/>
    </xf>
    <xf numFmtId="0" fontId="6" fillId="2" borderId="1" xfId="0" applyNumberFormat="true" applyFont="true" applyFill="true" applyBorder="true">
      <alignment vertical="center"/>
    </xf>
    <xf numFmtId="0" fontId="6" fillId="5" borderId="1" xfId="0" applyFont="true" applyFill="true" applyBorder="true" applyAlignment="true">
      <alignment horizontal="center" vertical="center"/>
    </xf>
    <xf numFmtId="0" fontId="6" fillId="5" borderId="6" xfId="0" applyFont="true" applyFill="true" applyBorder="true" applyAlignment="true">
      <alignment horizontal="center" vertical="center"/>
    </xf>
    <xf numFmtId="0" fontId="6" fillId="2" borderId="6" xfId="0" applyFont="true" applyFill="true" applyBorder="true" applyAlignment="true">
      <alignment horizontal="center" vertical="center"/>
    </xf>
    <xf numFmtId="0" fontId="0" fillId="2" borderId="1" xfId="0" applyNumberFormat="true" applyFont="true" applyFill="true" applyBorder="true">
      <alignment vertical="center"/>
    </xf>
    <xf numFmtId="0" fontId="2" fillId="8" borderId="1" xfId="0" applyFont="true" applyFill="true" applyBorder="true" applyAlignment="true">
      <alignment horizontal="center" vertical="center"/>
    </xf>
    <xf numFmtId="0" fontId="2" fillId="8" borderId="1" xfId="0" applyFont="true" applyFill="true" applyBorder="true" applyAlignment="true">
      <alignment horizontal="centerContinuous" vertical="center"/>
    </xf>
    <xf numFmtId="0" fontId="0" fillId="8" borderId="4" xfId="0" applyFont="true" applyFill="true" applyBorder="true" applyAlignment="true">
      <alignment horizontal="center" vertical="center" wrapText="true"/>
    </xf>
    <xf numFmtId="0" fontId="2" fillId="8" borderId="1" xfId="0" applyFont="true" applyFill="true" applyBorder="true">
      <alignment vertical="center"/>
    </xf>
    <xf numFmtId="0" fontId="0" fillId="8" borderId="6" xfId="0" applyFont="true" applyFill="true" applyBorder="true" applyAlignment="true">
      <alignment horizontal="center" vertical="center" wrapText="true"/>
    </xf>
    <xf numFmtId="176" fontId="6" fillId="2" borderId="1" xfId="0" applyNumberFormat="true" applyFont="true" applyFill="true" applyBorder="true" applyAlignment="true">
      <alignment horizontal="left" vertical="center"/>
    </xf>
    <xf numFmtId="176" fontId="6" fillId="5" borderId="7" xfId="0" applyNumberFormat="true" applyFont="true" applyFill="true" applyBorder="true" applyAlignment="true">
      <alignment horizontal="left" vertical="center"/>
    </xf>
    <xf numFmtId="176" fontId="6" fillId="5" borderId="2" xfId="0" applyNumberFormat="true" applyFont="true" applyFill="true" applyBorder="true" applyAlignment="true">
      <alignment horizontal="left" vertical="center"/>
    </xf>
    <xf numFmtId="0" fontId="2" fillId="8" borderId="4" xfId="0" applyFont="true" applyFill="true" applyBorder="true" applyAlignment="true">
      <alignment horizontal="center" vertical="center" wrapText="true"/>
    </xf>
    <xf numFmtId="0" fontId="2" fillId="8" borderId="1" xfId="0" applyFont="true" applyFill="true" applyBorder="true" applyAlignment="true">
      <alignment horizontal="centerContinuous" vertical="center" wrapText="true"/>
    </xf>
    <xf numFmtId="0" fontId="0" fillId="8" borderId="4" xfId="0" applyFont="true" applyFill="true" applyBorder="true" applyAlignment="true">
      <alignment horizontal="centerContinuous" vertical="center" wrapText="true"/>
    </xf>
    <xf numFmtId="0" fontId="2" fillId="8" borderId="5" xfId="0" applyFont="true" applyFill="true" applyBorder="true" applyAlignment="true">
      <alignment horizontal="center" vertical="center"/>
    </xf>
    <xf numFmtId="0" fontId="2" fillId="8" borderId="6" xfId="0" applyFont="true" applyFill="true" applyBorder="true">
      <alignment vertical="center"/>
    </xf>
    <xf numFmtId="176" fontId="0" fillId="2" borderId="1" xfId="0" applyNumberFormat="true" applyFont="true" applyFill="true" applyBorder="true" applyAlignment="true">
      <alignment horizontal="left" vertical="center"/>
    </xf>
    <xf numFmtId="0" fontId="6" fillId="2" borderId="2" xfId="0" applyFont="true" applyFill="true" applyBorder="true" applyAlignment="true">
      <alignment horizontal="center" vertical="center"/>
    </xf>
    <xf numFmtId="0" fontId="6" fillId="2" borderId="7" xfId="0" applyFont="true" applyFill="true" applyBorder="true" applyAlignment="true">
      <alignment horizontal="center" vertical="center"/>
    </xf>
    <xf numFmtId="0" fontId="2" fillId="8" borderId="4" xfId="0" applyFont="true" applyFill="true" applyBorder="true" applyAlignment="true">
      <alignment horizontal="center" vertical="center"/>
    </xf>
    <xf numFmtId="0" fontId="2" fillId="8" borderId="4" xfId="0" applyFont="true" applyFill="true" applyBorder="true" applyAlignment="true">
      <alignment horizontal="centerContinuous" vertical="center" wrapText="true"/>
    </xf>
    <xf numFmtId="0" fontId="0" fillId="8" borderId="5" xfId="0" applyFont="true" applyFill="true" applyBorder="true" applyAlignment="true">
      <alignment horizontal="center" vertical="center" wrapText="true"/>
    </xf>
    <xf numFmtId="0" fontId="2" fillId="8" borderId="6" xfId="0" applyFont="true" applyFill="true" applyBorder="true" applyAlignment="true">
      <alignment horizontal="center" vertical="center"/>
    </xf>
    <xf numFmtId="177" fontId="6" fillId="2" borderId="1" xfId="0" applyNumberFormat="true" applyFont="true" applyFill="true" applyBorder="true">
      <alignment vertical="center"/>
    </xf>
    <xf numFmtId="177" fontId="6" fillId="2" borderId="2" xfId="0" applyNumberFormat="true" applyFont="true" applyFill="true" applyBorder="true">
      <alignment vertical="center"/>
    </xf>
    <xf numFmtId="177" fontId="6" fillId="2" borderId="7" xfId="0" applyNumberFormat="true" applyFont="true" applyFill="true" applyBorder="true">
      <alignment vertical="center"/>
    </xf>
    <xf numFmtId="0" fontId="6" fillId="0" borderId="1" xfId="0" applyFont="true" applyBorder="true" applyAlignment="true">
      <alignment horizontal="centerContinuous" vertical="center"/>
    </xf>
    <xf numFmtId="0" fontId="6" fillId="0" borderId="1" xfId="0" applyFont="true" applyBorder="true" applyAlignment="true">
      <alignment horizontal="center" vertical="center"/>
    </xf>
    <xf numFmtId="0" fontId="6" fillId="5" borderId="2" xfId="0" applyFont="true" applyFill="true" applyBorder="true" applyAlignment="true">
      <alignment horizontal="center" vertical="center"/>
    </xf>
    <xf numFmtId="0" fontId="6" fillId="5" borderId="7" xfId="0" applyFont="true" applyFill="true" applyBorder="true" applyAlignment="true">
      <alignment horizontal="center" vertical="center"/>
    </xf>
    <xf numFmtId="0" fontId="6" fillId="0" borderId="4" xfId="0" applyFont="true" applyBorder="true" applyAlignment="true">
      <alignment horizontal="center" vertical="center"/>
    </xf>
    <xf numFmtId="0" fontId="6" fillId="0" borderId="6" xfId="0" applyFont="true" applyBorder="true" applyAlignment="true">
      <alignment horizontal="center" vertical="center"/>
    </xf>
    <xf numFmtId="0" fontId="6" fillId="0" borderId="4" xfId="0" applyFont="true" applyBorder="true" applyAlignment="true">
      <alignment horizontal="centerContinuous" vertical="center" wrapText="true"/>
    </xf>
    <xf numFmtId="0" fontId="6" fillId="0" borderId="1"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5" xfId="0" applyFont="true" applyBorder="true" applyAlignment="true">
      <alignment horizontal="center" vertical="center"/>
    </xf>
    <xf numFmtId="0" fontId="7" fillId="0" borderId="8" xfId="0" applyFont="true" applyFill="true" applyBorder="true" applyAlignment="true">
      <alignment horizontal="center" vertical="center" wrapText="true"/>
    </xf>
    <xf numFmtId="0" fontId="7" fillId="0" borderId="9" xfId="0" applyFont="true" applyFill="true" applyBorder="true" applyAlignment="true">
      <alignment horizontal="center" vertical="center" wrapText="true"/>
    </xf>
    <xf numFmtId="0" fontId="7" fillId="0" borderId="10"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177" fontId="6" fillId="2" borderId="1" xfId="0" applyNumberFormat="true" applyFont="true" applyFill="true" applyBorder="true" applyAlignment="true">
      <alignment horizontal="center" vertical="center"/>
    </xf>
    <xf numFmtId="0" fontId="6" fillId="0" borderId="5" xfId="0" applyFont="true" applyBorder="true" applyAlignment="true">
      <alignment horizontal="center" vertical="center" wrapText="true"/>
    </xf>
    <xf numFmtId="0" fontId="6" fillId="0" borderId="6" xfId="0" applyFont="true" applyBorder="true" applyAlignment="true">
      <alignment horizontal="center" vertical="center" wrapText="true"/>
    </xf>
    <xf numFmtId="0" fontId="6" fillId="2" borderId="1" xfId="0" applyFont="true" applyFill="true" applyBorder="true">
      <alignment vertical="center"/>
    </xf>
    <xf numFmtId="0" fontId="0" fillId="0" borderId="0" xfId="0" applyFont="true">
      <alignment vertical="center"/>
    </xf>
    <xf numFmtId="0" fontId="0" fillId="0" borderId="0" xfId="0" applyFill="true" applyAlignment="true">
      <alignment horizontal="center" vertical="center"/>
    </xf>
    <xf numFmtId="0" fontId="8" fillId="0" borderId="0" xfId="0" applyFont="true" applyFill="true" applyBorder="true" applyAlignment="true">
      <alignment vertical="center"/>
    </xf>
    <xf numFmtId="0" fontId="9" fillId="0" borderId="0" xfId="0" applyFont="true">
      <alignment vertical="center"/>
    </xf>
    <xf numFmtId="0" fontId="9" fillId="0" borderId="0" xfId="0" applyFont="true" applyFill="true" applyBorder="true" applyAlignment="true">
      <alignment vertical="center"/>
    </xf>
    <xf numFmtId="0" fontId="0" fillId="0" borderId="0" xfId="0" applyFill="true">
      <alignment vertical="center"/>
    </xf>
    <xf numFmtId="0" fontId="10" fillId="0" borderId="0" xfId="0" applyFont="true" applyAlignment="true">
      <alignment horizontal="centerContinuous" vertical="center"/>
    </xf>
    <xf numFmtId="0" fontId="10" fillId="0" borderId="0" xfId="0" applyFont="true" applyFill="true" applyAlignment="true">
      <alignment horizontal="centerContinuous" vertical="center"/>
    </xf>
    <xf numFmtId="0" fontId="0" fillId="0" borderId="0" xfId="0" applyFill="true" applyAlignment="true">
      <alignment horizontal="centerContinuous" vertical="center"/>
    </xf>
    <xf numFmtId="0" fontId="11" fillId="0" borderId="4" xfId="0" applyFont="true" applyFill="true" applyBorder="true" applyAlignment="true">
      <alignment horizontal="center" vertical="center"/>
    </xf>
    <xf numFmtId="0" fontId="12" fillId="0" borderId="1" xfId="0" applyFont="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1" fillId="0" borderId="5" xfId="0" applyFont="true" applyFill="true" applyBorder="true" applyAlignment="true">
      <alignment horizontal="center" vertical="center"/>
    </xf>
    <xf numFmtId="0" fontId="12" fillId="0" borderId="1" xfId="0" applyFont="true" applyBorder="true" applyAlignment="true">
      <alignment horizontal="center" vertical="center"/>
    </xf>
    <xf numFmtId="0" fontId="11" fillId="0" borderId="6" xfId="0" applyFont="true" applyFill="true" applyBorder="true" applyAlignment="true">
      <alignment horizontal="center" vertical="center"/>
    </xf>
    <xf numFmtId="0" fontId="12" fillId="0" borderId="1" xfId="0" applyFont="true" applyBorder="true">
      <alignment vertical="center"/>
    </xf>
    <xf numFmtId="0" fontId="6" fillId="0" borderId="1" xfId="0" applyFont="true" applyFill="true" applyBorder="true" applyAlignment="true">
      <alignment horizontal="center" vertical="center"/>
    </xf>
    <xf numFmtId="0" fontId="9" fillId="0" borderId="0" xfId="0" applyFont="true" applyFill="true" applyBorder="true" applyAlignment="true">
      <alignment horizontal="left" vertical="center" wrapText="true"/>
    </xf>
    <xf numFmtId="0" fontId="9" fillId="0" borderId="0" xfId="0" applyFont="true" applyAlignment="true">
      <alignment horizontal="left" vertical="center" wrapText="true"/>
    </xf>
    <xf numFmtId="0" fontId="9" fillId="0" borderId="0" xfId="0" applyNumberFormat="true" applyFont="true" applyAlignment="true">
      <alignment horizontal="left" vertical="center" wrapText="true"/>
    </xf>
    <xf numFmtId="0" fontId="9" fillId="8" borderId="0" xfId="0" applyFont="true" applyFill="true" applyAlignment="true">
      <alignment horizontal="left" vertical="center" wrapText="true"/>
    </xf>
    <xf numFmtId="0" fontId="12" fillId="0" borderId="11" xfId="0" applyFont="true" applyBorder="true" applyAlignment="true">
      <alignment horizontal="center" vertical="center" wrapText="true"/>
    </xf>
    <xf numFmtId="0" fontId="12" fillId="0" borderId="11" xfId="0" applyFont="true" applyFill="true" applyBorder="true" applyAlignment="true">
      <alignment horizontal="center" vertical="center" wrapText="true"/>
    </xf>
    <xf numFmtId="0" fontId="12" fillId="0" borderId="12" xfId="0" applyFont="true" applyBorder="true" applyAlignment="true">
      <alignment horizontal="center" vertical="center" wrapText="true"/>
    </xf>
    <xf numFmtId="0" fontId="12" fillId="0" borderId="13" xfId="0" applyFont="true" applyFill="true" applyBorder="true" applyAlignment="true">
      <alignment horizontal="center" vertical="center" wrapText="true"/>
    </xf>
    <xf numFmtId="0" fontId="12" fillId="0" borderId="7" xfId="0" applyFont="true" applyBorder="true" applyAlignment="true">
      <alignment horizontal="center" vertical="center" wrapText="true"/>
    </xf>
    <xf numFmtId="0" fontId="12" fillId="0" borderId="12"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2" fillId="0" borderId="4" xfId="0" applyFont="true" applyBorder="true" applyAlignment="true">
      <alignment horizontal="center" vertical="center" wrapText="true"/>
    </xf>
    <xf numFmtId="0" fontId="12" fillId="0" borderId="7"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0" fontId="12" fillId="0" borderId="6" xfId="0" applyFont="true" applyBorder="true" applyAlignment="true">
      <alignment horizontal="center" vertical="center" wrapText="true"/>
    </xf>
    <xf numFmtId="0" fontId="6" fillId="0" borderId="1" xfId="0" applyNumberFormat="true" applyFont="true" applyFill="true" applyBorder="true" applyAlignment="true">
      <alignment horizontal="center" vertical="center"/>
    </xf>
    <xf numFmtId="0" fontId="12" fillId="0" borderId="1" xfId="0" applyFont="true" applyBorder="true" applyAlignment="true">
      <alignment horizontal="centerContinuous" vertical="center"/>
    </xf>
    <xf numFmtId="0" fontId="13" fillId="0" borderId="1" xfId="0" applyFont="true" applyBorder="true" applyAlignment="true">
      <alignment horizontal="centerContinuous" vertical="center"/>
    </xf>
    <xf numFmtId="0" fontId="11" fillId="0" borderId="3" xfId="0" applyFont="true" applyFill="true" applyBorder="true" applyAlignment="true">
      <alignment horizontal="centerContinuous" vertical="center" wrapText="true"/>
    </xf>
    <xf numFmtId="0" fontId="12" fillId="0" borderId="5" xfId="0" applyFont="true" applyBorder="true" applyAlignment="true">
      <alignment horizontal="center" vertical="center" wrapText="true"/>
    </xf>
    <xf numFmtId="0" fontId="11" fillId="0" borderId="14" xfId="0" applyFont="true" applyFill="true" applyBorder="true" applyAlignment="true">
      <alignment horizontal="centerContinuous" vertical="center" wrapText="true"/>
    </xf>
    <xf numFmtId="0" fontId="11" fillId="0" borderId="2" xfId="0" applyFont="true" applyFill="true" applyBorder="true" applyAlignment="true">
      <alignment horizontal="centerContinuous" vertical="center" wrapText="true"/>
    </xf>
    <xf numFmtId="0" fontId="14" fillId="0" borderId="3" xfId="0" applyFont="true" applyFill="true" applyBorder="true" applyAlignment="true">
      <alignment horizontal="center" vertical="center" wrapText="true"/>
    </xf>
    <xf numFmtId="0" fontId="14" fillId="0" borderId="14"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2" fillId="0" borderId="5" xfId="0"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0" fontId="14" fillId="0" borderId="6" xfId="0" applyFont="true" applyFill="true" applyBorder="true" applyAlignment="true">
      <alignment horizontal="center" vertical="center" wrapText="true"/>
    </xf>
    <xf numFmtId="0" fontId="14"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92D050"/>
      <color rgb="00A9D08E"/>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9"/>
  <sheetViews>
    <sheetView tabSelected="1" topLeftCell="A3" workbookViewId="0">
      <selection activeCell="Q23" sqref="Q23"/>
    </sheetView>
  </sheetViews>
  <sheetFormatPr defaultColWidth="8.75" defaultRowHeight="14.25"/>
  <cols>
    <col min="1" max="1" width="5.75" customWidth="true"/>
    <col min="2" max="2" width="9.875" customWidth="true"/>
    <col min="3" max="3" width="7.875" customWidth="true"/>
    <col min="4" max="5" width="9.625" style="128" customWidth="true"/>
    <col min="6" max="7" width="9.875" customWidth="true"/>
    <col min="8" max="8" width="10.75" customWidth="true"/>
    <col min="9" max="11" width="8.375"/>
    <col min="12" max="28" width="10.875" customWidth="true"/>
  </cols>
  <sheetData>
    <row r="1" spans="1:1">
      <c r="A1" t="s">
        <v>0</v>
      </c>
    </row>
    <row r="2" ht="19.5" spans="1:29">
      <c r="A2" s="129" t="s">
        <v>1</v>
      </c>
      <c r="B2" s="129"/>
      <c r="C2" s="129"/>
      <c r="D2" s="130"/>
      <c r="E2" s="130"/>
      <c r="F2" s="129"/>
      <c r="G2" s="129"/>
      <c r="H2" s="129"/>
      <c r="I2" s="129"/>
      <c r="J2" s="129"/>
      <c r="K2" s="129"/>
      <c r="L2" s="129"/>
      <c r="M2" s="129"/>
      <c r="N2" s="129"/>
      <c r="O2" s="129"/>
      <c r="P2" s="129"/>
      <c r="Q2" s="129"/>
      <c r="R2" s="129"/>
      <c r="S2" s="129"/>
      <c r="T2" s="129"/>
      <c r="U2" s="129"/>
      <c r="V2" s="129"/>
      <c r="W2" s="129"/>
      <c r="X2" s="129"/>
      <c r="Y2" s="129"/>
      <c r="Z2" s="129"/>
      <c r="AA2" s="129"/>
      <c r="AB2" s="129"/>
      <c r="AC2" s="129"/>
    </row>
    <row r="3" spans="1:28">
      <c r="A3" s="63"/>
      <c r="B3" s="63"/>
      <c r="C3" s="63"/>
      <c r="D3" s="131"/>
      <c r="E3" s="131"/>
      <c r="F3" s="63"/>
      <c r="G3" s="63"/>
      <c r="H3" s="63"/>
      <c r="I3" s="63"/>
      <c r="J3" s="63"/>
      <c r="K3" s="63"/>
      <c r="L3" s="63"/>
      <c r="M3" s="63"/>
      <c r="N3" s="63"/>
      <c r="O3" s="63"/>
      <c r="P3" s="63"/>
      <c r="Q3" s="63"/>
      <c r="R3" s="63"/>
      <c r="S3" s="63"/>
      <c r="T3" s="63"/>
      <c r="U3" s="63"/>
      <c r="V3" s="63"/>
      <c r="W3" s="63"/>
      <c r="X3" s="63"/>
      <c r="Y3" s="63"/>
      <c r="Z3" s="63"/>
      <c r="AA3" s="63"/>
      <c r="AB3" s="63"/>
    </row>
    <row r="5" ht="15.6" customHeight="true" spans="1:29">
      <c r="A5" s="132" t="s">
        <v>2</v>
      </c>
      <c r="B5" s="133" t="s">
        <v>3</v>
      </c>
      <c r="C5" s="133" t="s">
        <v>4</v>
      </c>
      <c r="D5" s="134" t="s">
        <v>5</v>
      </c>
      <c r="E5" s="134" t="s">
        <v>6</v>
      </c>
      <c r="F5" s="144" t="s">
        <v>7</v>
      </c>
      <c r="G5" s="145"/>
      <c r="H5" s="146"/>
      <c r="I5" s="156" t="s">
        <v>8</v>
      </c>
      <c r="J5" s="157"/>
      <c r="K5" s="157"/>
      <c r="L5" s="158" t="s">
        <v>9</v>
      </c>
      <c r="M5" s="160"/>
      <c r="N5" s="160"/>
      <c r="O5" s="160"/>
      <c r="P5" s="160"/>
      <c r="Q5" s="161"/>
      <c r="R5" s="160"/>
      <c r="S5" s="162" t="s">
        <v>10</v>
      </c>
      <c r="T5" s="163"/>
      <c r="U5" s="163"/>
      <c r="V5" s="163"/>
      <c r="W5" s="163"/>
      <c r="X5" s="163"/>
      <c r="Y5" s="163"/>
      <c r="Z5" s="163"/>
      <c r="AA5" s="163"/>
      <c r="AB5" s="168"/>
      <c r="AC5" s="151" t="s">
        <v>11</v>
      </c>
    </row>
    <row r="6" spans="1:29">
      <c r="A6" s="135"/>
      <c r="B6" s="136"/>
      <c r="C6" s="133"/>
      <c r="D6" s="134"/>
      <c r="E6" s="134"/>
      <c r="F6" s="147"/>
      <c r="G6" s="147"/>
      <c r="H6" s="148"/>
      <c r="I6" s="151" t="s">
        <v>12</v>
      </c>
      <c r="J6" s="151" t="s">
        <v>13</v>
      </c>
      <c r="K6" s="151" t="s">
        <v>14</v>
      </c>
      <c r="L6" s="134" t="s">
        <v>15</v>
      </c>
      <c r="M6" s="134" t="s">
        <v>16</v>
      </c>
      <c r="N6" s="134" t="s">
        <v>17</v>
      </c>
      <c r="O6" s="134" t="s">
        <v>18</v>
      </c>
      <c r="P6" s="134" t="s">
        <v>19</v>
      </c>
      <c r="Q6" s="134" t="s">
        <v>20</v>
      </c>
      <c r="R6" s="134" t="s">
        <v>21</v>
      </c>
      <c r="S6" s="150" t="s">
        <v>22</v>
      </c>
      <c r="T6" s="164" t="s">
        <v>23</v>
      </c>
      <c r="U6" s="164" t="s">
        <v>24</v>
      </c>
      <c r="V6" s="164" t="s">
        <v>25</v>
      </c>
      <c r="W6" s="164" t="s">
        <v>26</v>
      </c>
      <c r="X6" s="164" t="s">
        <v>27</v>
      </c>
      <c r="Y6" s="164" t="s">
        <v>28</v>
      </c>
      <c r="Z6" s="164" t="s">
        <v>29</v>
      </c>
      <c r="AA6" s="164" t="s">
        <v>30</v>
      </c>
      <c r="AB6" s="164" t="s">
        <v>31</v>
      </c>
      <c r="AC6" s="159"/>
    </row>
    <row r="7" ht="36.75" customHeight="true" spans="1:29">
      <c r="A7" s="135"/>
      <c r="B7" s="136"/>
      <c r="C7" s="133"/>
      <c r="D7" s="134"/>
      <c r="E7" s="134"/>
      <c r="F7" s="149" t="s">
        <v>32</v>
      </c>
      <c r="G7" s="150" t="s">
        <v>33</v>
      </c>
      <c r="H7" s="151" t="s">
        <v>34</v>
      </c>
      <c r="I7" s="159"/>
      <c r="J7" s="159"/>
      <c r="K7" s="159"/>
      <c r="L7" s="134"/>
      <c r="M7" s="134"/>
      <c r="N7" s="134"/>
      <c r="O7" s="134"/>
      <c r="P7" s="134"/>
      <c r="Q7" s="134"/>
      <c r="R7" s="134"/>
      <c r="S7" s="165"/>
      <c r="T7" s="166"/>
      <c r="U7" s="166"/>
      <c r="V7" s="166"/>
      <c r="W7" s="166"/>
      <c r="X7" s="166"/>
      <c r="Y7" s="166"/>
      <c r="Z7" s="166"/>
      <c r="AA7" s="166"/>
      <c r="AB7" s="166"/>
      <c r="AC7" s="159"/>
    </row>
    <row r="8" ht="53" customHeight="true" spans="1:29">
      <c r="A8" s="137"/>
      <c r="B8" s="138"/>
      <c r="C8" s="133"/>
      <c r="D8" s="134"/>
      <c r="E8" s="134"/>
      <c r="F8" s="152"/>
      <c r="G8" s="153"/>
      <c r="H8" s="154"/>
      <c r="I8" s="154"/>
      <c r="J8" s="154"/>
      <c r="K8" s="154"/>
      <c r="L8" s="134"/>
      <c r="M8" s="134"/>
      <c r="N8" s="134"/>
      <c r="O8" s="134"/>
      <c r="P8" s="134"/>
      <c r="Q8" s="134"/>
      <c r="R8" s="134"/>
      <c r="S8" s="153"/>
      <c r="T8" s="167"/>
      <c r="U8" s="167"/>
      <c r="V8" s="167"/>
      <c r="W8" s="167"/>
      <c r="X8" s="167"/>
      <c r="Y8" s="167"/>
      <c r="Z8" s="167"/>
      <c r="AA8" s="167"/>
      <c r="AB8" s="167"/>
      <c r="AC8" s="154"/>
    </row>
    <row r="9" s="124" customFormat="true" spans="1:29">
      <c r="A9" s="139">
        <v>0</v>
      </c>
      <c r="B9" s="139">
        <v>1</v>
      </c>
      <c r="C9" s="139">
        <v>2</v>
      </c>
      <c r="D9" s="139">
        <v>3</v>
      </c>
      <c r="E9" s="139">
        <v>4</v>
      </c>
      <c r="F9" s="139">
        <v>5</v>
      </c>
      <c r="G9" s="139">
        <v>6</v>
      </c>
      <c r="H9" s="139">
        <v>7</v>
      </c>
      <c r="I9" s="139">
        <v>8</v>
      </c>
      <c r="J9" s="139">
        <v>9</v>
      </c>
      <c r="K9" s="139">
        <v>10</v>
      </c>
      <c r="L9" s="139">
        <v>11</v>
      </c>
      <c r="M9" s="139">
        <v>12</v>
      </c>
      <c r="N9" s="139">
        <v>13</v>
      </c>
      <c r="O9" s="139">
        <v>14</v>
      </c>
      <c r="P9" s="139">
        <v>15</v>
      </c>
      <c r="Q9" s="139">
        <v>16</v>
      </c>
      <c r="R9" s="139">
        <v>17</v>
      </c>
      <c r="S9" s="139">
        <v>18</v>
      </c>
      <c r="T9" s="139">
        <v>19</v>
      </c>
      <c r="U9" s="139">
        <v>20</v>
      </c>
      <c r="V9" s="139">
        <v>21</v>
      </c>
      <c r="W9" s="139">
        <v>22</v>
      </c>
      <c r="X9" s="139">
        <v>23</v>
      </c>
      <c r="Y9" s="139">
        <v>24</v>
      </c>
      <c r="Z9" s="139">
        <v>25</v>
      </c>
      <c r="AA9" s="139">
        <v>26</v>
      </c>
      <c r="AB9" s="139">
        <v>27</v>
      </c>
      <c r="AC9" s="139">
        <v>28</v>
      </c>
    </row>
    <row r="10" s="62" customFormat="true" spans="1:29">
      <c r="A10" s="71"/>
      <c r="B10" s="71"/>
      <c r="C10" s="73"/>
      <c r="D10" s="139"/>
      <c r="E10" s="155"/>
      <c r="F10" s="72"/>
      <c r="G10" s="72"/>
      <c r="H10" s="72"/>
      <c r="I10" s="86"/>
      <c r="J10" s="86"/>
      <c r="K10" s="86"/>
      <c r="L10" s="73"/>
      <c r="M10" s="73"/>
      <c r="N10" s="73"/>
      <c r="O10" s="73"/>
      <c r="P10" s="73"/>
      <c r="Q10" s="73"/>
      <c r="R10" s="73"/>
      <c r="S10" s="73"/>
      <c r="T10" s="73"/>
      <c r="U10" s="73"/>
      <c r="V10" s="73"/>
      <c r="W10" s="73"/>
      <c r="X10" s="73"/>
      <c r="Y10" s="73"/>
      <c r="Z10" s="73"/>
      <c r="AA10" s="73"/>
      <c r="AB10" s="73"/>
      <c r="AC10" s="118"/>
    </row>
    <row r="11" s="62" customFormat="true" spans="1:29">
      <c r="A11" s="71"/>
      <c r="B11" s="71"/>
      <c r="C11" s="73"/>
      <c r="D11" s="139"/>
      <c r="E11" s="155"/>
      <c r="F11" s="72"/>
      <c r="G11" s="72"/>
      <c r="H11" s="72"/>
      <c r="I11" s="86"/>
      <c r="J11" s="86"/>
      <c r="K11" s="86"/>
      <c r="L11" s="73"/>
      <c r="M11" s="73"/>
      <c r="N11" s="73"/>
      <c r="O11" s="73"/>
      <c r="P11" s="73"/>
      <c r="Q11" s="73"/>
      <c r="R11" s="73"/>
      <c r="S11" s="73"/>
      <c r="T11" s="73"/>
      <c r="U11" s="73"/>
      <c r="V11" s="73"/>
      <c r="W11" s="73"/>
      <c r="X11" s="73"/>
      <c r="Y11" s="73"/>
      <c r="Z11" s="73"/>
      <c r="AA11" s="73"/>
      <c r="AB11" s="73"/>
      <c r="AC11" s="118"/>
    </row>
    <row r="12" s="62" customFormat="true" spans="1:29">
      <c r="A12" s="71"/>
      <c r="B12" s="71"/>
      <c r="C12" s="73"/>
      <c r="D12" s="139"/>
      <c r="E12" s="155"/>
      <c r="F12" s="72"/>
      <c r="G12" s="72"/>
      <c r="H12" s="72"/>
      <c r="I12" s="86"/>
      <c r="J12" s="86"/>
      <c r="K12" s="86"/>
      <c r="L12" s="73"/>
      <c r="M12" s="73"/>
      <c r="N12" s="73"/>
      <c r="O12" s="73"/>
      <c r="P12" s="73"/>
      <c r="Q12" s="73"/>
      <c r="R12" s="73"/>
      <c r="S12" s="73"/>
      <c r="T12" s="73"/>
      <c r="U12" s="73"/>
      <c r="V12" s="73"/>
      <c r="W12" s="73"/>
      <c r="X12" s="73"/>
      <c r="Y12" s="73"/>
      <c r="Z12" s="73"/>
      <c r="AA12" s="73"/>
      <c r="AB12" s="73"/>
      <c r="AC12" s="118"/>
    </row>
    <row r="13" s="62" customFormat="true" spans="1:29">
      <c r="A13" s="71"/>
      <c r="B13" s="71"/>
      <c r="C13" s="73"/>
      <c r="D13" s="139"/>
      <c r="E13" s="155"/>
      <c r="F13" s="72"/>
      <c r="G13" s="72"/>
      <c r="H13" s="72"/>
      <c r="I13" s="86"/>
      <c r="J13" s="86"/>
      <c r="K13" s="86"/>
      <c r="L13" s="73"/>
      <c r="M13" s="73"/>
      <c r="N13" s="73"/>
      <c r="O13" s="73"/>
      <c r="P13" s="73"/>
      <c r="Q13" s="73"/>
      <c r="R13" s="73"/>
      <c r="S13" s="73"/>
      <c r="T13" s="73"/>
      <c r="U13" s="73"/>
      <c r="V13" s="73"/>
      <c r="W13" s="73"/>
      <c r="X13" s="73"/>
      <c r="Y13" s="73"/>
      <c r="Z13" s="73"/>
      <c r="AA13" s="73"/>
      <c r="AB13" s="73"/>
      <c r="AC13" s="118"/>
    </row>
    <row r="14" s="62" customFormat="true" spans="1:29">
      <c r="A14" s="71"/>
      <c r="B14" s="71"/>
      <c r="C14" s="73"/>
      <c r="D14" s="139"/>
      <c r="E14" s="155"/>
      <c r="F14" s="72"/>
      <c r="G14" s="72"/>
      <c r="H14" s="72"/>
      <c r="I14" s="86"/>
      <c r="J14" s="86"/>
      <c r="K14" s="86"/>
      <c r="L14" s="73"/>
      <c r="M14" s="73"/>
      <c r="N14" s="73"/>
      <c r="O14" s="73"/>
      <c r="P14" s="73"/>
      <c r="Q14" s="73"/>
      <c r="R14" s="73"/>
      <c r="S14" s="73"/>
      <c r="T14" s="73"/>
      <c r="U14" s="73"/>
      <c r="V14" s="73"/>
      <c r="W14" s="73"/>
      <c r="X14" s="73"/>
      <c r="Y14" s="73"/>
      <c r="Z14" s="73"/>
      <c r="AA14" s="73"/>
      <c r="AB14" s="73"/>
      <c r="AC14" s="118"/>
    </row>
    <row r="15" s="62" customFormat="true" spans="1:29">
      <c r="A15" s="71"/>
      <c r="B15" s="71"/>
      <c r="C15" s="73"/>
      <c r="D15" s="139"/>
      <c r="E15" s="155"/>
      <c r="F15" s="72"/>
      <c r="G15" s="72"/>
      <c r="H15" s="72"/>
      <c r="I15" s="86"/>
      <c r="J15" s="86"/>
      <c r="K15" s="86"/>
      <c r="L15" s="73"/>
      <c r="M15" s="73"/>
      <c r="N15" s="73"/>
      <c r="O15" s="73"/>
      <c r="P15" s="73"/>
      <c r="Q15" s="73"/>
      <c r="R15" s="73"/>
      <c r="S15" s="73"/>
      <c r="T15" s="73"/>
      <c r="U15" s="73"/>
      <c r="V15" s="73"/>
      <c r="W15" s="73"/>
      <c r="X15" s="73"/>
      <c r="Y15" s="73"/>
      <c r="Z15" s="73"/>
      <c r="AA15" s="73"/>
      <c r="AB15" s="73"/>
      <c r="AC15" s="118"/>
    </row>
    <row r="16" s="125" customFormat="true" ht="20.1" customHeight="true" spans="1:14">
      <c r="A16" s="140" t="s">
        <v>35</v>
      </c>
      <c r="B16" s="140"/>
      <c r="C16" s="140"/>
      <c r="D16" s="140"/>
      <c r="E16" s="140"/>
      <c r="F16" s="140"/>
      <c r="G16" s="140"/>
      <c r="H16" s="140"/>
      <c r="I16" s="140"/>
      <c r="J16" s="140"/>
      <c r="K16" s="140"/>
      <c r="L16" s="140"/>
      <c r="M16" s="140"/>
      <c r="N16" s="140"/>
    </row>
    <row r="17" s="126" customFormat="true" ht="20.1" customHeight="true" spans="1:14">
      <c r="A17" s="141" t="s">
        <v>36</v>
      </c>
      <c r="B17" s="141"/>
      <c r="C17" s="141"/>
      <c r="D17" s="141"/>
      <c r="E17" s="141"/>
      <c r="F17" s="141"/>
      <c r="G17" s="141"/>
      <c r="H17" s="141"/>
      <c r="I17" s="141"/>
      <c r="J17" s="141"/>
      <c r="K17" s="141"/>
      <c r="L17" s="141"/>
      <c r="M17" s="141"/>
      <c r="N17" s="141"/>
    </row>
    <row r="18" s="127" customFormat="true" ht="20.1" customHeight="true" spans="1:14">
      <c r="A18" s="140" t="s">
        <v>37</v>
      </c>
      <c r="B18" s="140"/>
      <c r="C18" s="140"/>
      <c r="D18" s="140"/>
      <c r="E18" s="140"/>
      <c r="F18" s="140"/>
      <c r="G18" s="140"/>
      <c r="H18" s="140"/>
      <c r="I18" s="140"/>
      <c r="J18" s="140"/>
      <c r="K18" s="140"/>
      <c r="L18" s="140"/>
      <c r="M18" s="140"/>
      <c r="N18" s="140"/>
    </row>
    <row r="19" s="127" customFormat="true" ht="20.1" customHeight="true" spans="1:14">
      <c r="A19" s="140" t="s">
        <v>38</v>
      </c>
      <c r="B19" s="140"/>
      <c r="C19" s="140"/>
      <c r="D19" s="140"/>
      <c r="E19" s="140"/>
      <c r="F19" s="140"/>
      <c r="G19" s="140"/>
      <c r="H19" s="140"/>
      <c r="I19" s="140"/>
      <c r="J19" s="140"/>
      <c r="K19" s="140"/>
      <c r="L19" s="140"/>
      <c r="M19" s="140"/>
      <c r="N19" s="140"/>
    </row>
    <row r="20" s="127" customFormat="true" ht="20.1" customHeight="true" spans="1:14">
      <c r="A20" s="140" t="s">
        <v>39</v>
      </c>
      <c r="B20" s="140"/>
      <c r="C20" s="140"/>
      <c r="D20" s="140"/>
      <c r="E20" s="140"/>
      <c r="F20" s="140"/>
      <c r="G20" s="140"/>
      <c r="H20" s="140"/>
      <c r="I20" s="140"/>
      <c r="J20" s="140"/>
      <c r="K20" s="140"/>
      <c r="L20" s="140"/>
      <c r="M20" s="140"/>
      <c r="N20" s="140"/>
    </row>
    <row r="21" s="126" customFormat="true" ht="17.1" customHeight="true" spans="1:13">
      <c r="A21" s="142" t="s">
        <v>40</v>
      </c>
      <c r="B21" s="142"/>
      <c r="C21" s="142"/>
      <c r="D21" s="142"/>
      <c r="E21" s="142"/>
      <c r="F21" s="142"/>
      <c r="G21" s="142"/>
      <c r="H21" s="142"/>
      <c r="I21" s="142"/>
      <c r="J21" s="142"/>
      <c r="K21" s="142"/>
      <c r="L21" s="142"/>
      <c r="M21" s="142"/>
    </row>
    <row r="22" s="126" customFormat="true" ht="17.1" customHeight="true" spans="1:13">
      <c r="A22" s="142" t="s">
        <v>41</v>
      </c>
      <c r="B22" s="142"/>
      <c r="C22" s="142"/>
      <c r="D22" s="142"/>
      <c r="E22" s="142"/>
      <c r="F22" s="142"/>
      <c r="G22" s="142"/>
      <c r="H22" s="142"/>
      <c r="I22" s="142"/>
      <c r="J22" s="142"/>
      <c r="K22" s="142"/>
      <c r="L22" s="142"/>
      <c r="M22" s="142"/>
    </row>
    <row r="23" s="126" customFormat="true" ht="17.1" customHeight="true" spans="1:13">
      <c r="A23" s="142" t="s">
        <v>42</v>
      </c>
      <c r="B23" s="142"/>
      <c r="C23" s="142"/>
      <c r="D23" s="142"/>
      <c r="E23" s="142"/>
      <c r="F23" s="142"/>
      <c r="G23" s="142"/>
      <c r="H23" s="142"/>
      <c r="I23" s="142"/>
      <c r="J23" s="142"/>
      <c r="K23" s="142"/>
      <c r="L23" s="142"/>
      <c r="M23" s="142"/>
    </row>
    <row r="24" s="126" customFormat="true" ht="46" customHeight="true" spans="1:13">
      <c r="A24" s="142" t="s">
        <v>43</v>
      </c>
      <c r="B24" s="142"/>
      <c r="C24" s="142"/>
      <c r="D24" s="142"/>
      <c r="E24" s="142"/>
      <c r="F24" s="142"/>
      <c r="G24" s="142"/>
      <c r="H24" s="142"/>
      <c r="I24" s="142"/>
      <c r="J24" s="142"/>
      <c r="K24" s="142"/>
      <c r="L24" s="142"/>
      <c r="M24" s="142"/>
    </row>
    <row r="25" s="126" customFormat="true" ht="20.1" customHeight="true" spans="1:11">
      <c r="A25" s="141" t="s">
        <v>44</v>
      </c>
      <c r="B25" s="143"/>
      <c r="C25" s="143"/>
      <c r="D25" s="141"/>
      <c r="E25" s="141"/>
      <c r="F25" s="141"/>
      <c r="G25" s="141"/>
      <c r="H25" s="141"/>
      <c r="I25" s="141"/>
      <c r="J25" s="141"/>
      <c r="K25" s="141"/>
    </row>
    <row r="26" s="126" customFormat="true" ht="18" customHeight="true" spans="1:11">
      <c r="A26" s="141" t="s">
        <v>45</v>
      </c>
      <c r="B26" s="143"/>
      <c r="C26" s="143"/>
      <c r="D26" s="141"/>
      <c r="E26" s="141"/>
      <c r="F26" s="141"/>
      <c r="G26" s="141"/>
      <c r="H26" s="141"/>
      <c r="I26" s="141"/>
      <c r="J26" s="141"/>
      <c r="K26" s="141"/>
    </row>
    <row r="27" s="126" customFormat="true" ht="18" customHeight="true" spans="1:11">
      <c r="A27" s="141" t="s">
        <v>46</v>
      </c>
      <c r="B27" s="143"/>
      <c r="C27" s="143"/>
      <c r="D27" s="141"/>
      <c r="E27" s="141"/>
      <c r="F27" s="141"/>
      <c r="G27" s="141"/>
      <c r="H27" s="141"/>
      <c r="I27" s="141"/>
      <c r="J27" s="141"/>
      <c r="K27" s="141"/>
    </row>
    <row r="28" s="126" customFormat="true" ht="18" customHeight="true" spans="1:11">
      <c r="A28" s="141" t="s">
        <v>47</v>
      </c>
      <c r="B28" s="143"/>
      <c r="C28" s="143"/>
      <c r="D28" s="141"/>
      <c r="E28" s="141"/>
      <c r="F28" s="141"/>
      <c r="G28" s="141"/>
      <c r="H28" s="141"/>
      <c r="I28" s="141"/>
      <c r="J28" s="141"/>
      <c r="K28" s="141"/>
    </row>
    <row r="29" spans="6:8">
      <c r="F29" s="123"/>
      <c r="G29" s="123"/>
      <c r="H29" s="123"/>
    </row>
  </sheetData>
  <mergeCells count="44">
    <mergeCell ref="S5:AB5"/>
    <mergeCell ref="A16:N16"/>
    <mergeCell ref="A17:N17"/>
    <mergeCell ref="A18:N18"/>
    <mergeCell ref="A19:N19"/>
    <mergeCell ref="A20:N20"/>
    <mergeCell ref="A21:M21"/>
    <mergeCell ref="A22:M22"/>
    <mergeCell ref="A23:M23"/>
    <mergeCell ref="A24:M24"/>
    <mergeCell ref="A25:K25"/>
    <mergeCell ref="A26:K26"/>
    <mergeCell ref="A27:K27"/>
    <mergeCell ref="A28:K28"/>
    <mergeCell ref="A5:A8"/>
    <mergeCell ref="B5:B8"/>
    <mergeCell ref="C5:C8"/>
    <mergeCell ref="D5:D8"/>
    <mergeCell ref="E5:E8"/>
    <mergeCell ref="F7:F8"/>
    <mergeCell ref="G7:G8"/>
    <mergeCell ref="H7: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Y6:Y8"/>
    <mergeCell ref="Z6:Z8"/>
    <mergeCell ref="AA6:AA8"/>
    <mergeCell ref="AB6:AB8"/>
    <mergeCell ref="AC5:AC8"/>
    <mergeCell ref="F5:H6"/>
  </mergeCells>
  <dataValidations count="3">
    <dataValidation type="list" allowBlank="1" showInputMessage="1" showErrorMessage="1" sqref="S10:S15">
      <formula1>"使用,改扩建,维修,待报废"</formula1>
    </dataValidation>
    <dataValidation type="list" allowBlank="1" showInputMessage="1" showErrorMessage="1" sqref="E10:E15">
      <formula1>"外购,自行建设,无偿调入,接受捐赠"</formula1>
    </dataValidation>
    <dataValidation type="list" allowBlank="1" showInputMessage="1" showErrorMessage="1" sqref="F10:F15">
      <formula1>"自建,委托建造,PPP模式"</formula1>
    </dataValidation>
  </dataValidation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76"/>
  <sheetViews>
    <sheetView topLeftCell="Q1" workbookViewId="0">
      <selection activeCell="AI17" sqref="AI17"/>
    </sheetView>
  </sheetViews>
  <sheetFormatPr defaultColWidth="8.75" defaultRowHeight="14.25"/>
  <cols>
    <col min="1" max="1" width="5.75" customWidth="true"/>
    <col min="3" max="3" width="7.875" customWidth="true"/>
    <col min="4" max="4" width="9.625" style="62" customWidth="true"/>
    <col min="5" max="5" width="15.625" customWidth="true"/>
    <col min="6" max="8" width="8.75" customWidth="true"/>
    <col min="9" max="9" width="10.75" customWidth="true"/>
    <col min="10" max="10" width="8.375" customWidth="true"/>
    <col min="11" max="12" width="7.25" style="62"/>
    <col min="13" max="13" width="8.375" customWidth="true"/>
    <col min="14" max="14" width="10.875" customWidth="true"/>
    <col min="15" max="16" width="7.75" customWidth="true"/>
    <col min="17" max="17" width="8.875" customWidth="true"/>
    <col min="18" max="19" width="7.25" style="62"/>
    <col min="20" max="20" width="8.75" customWidth="true"/>
    <col min="21" max="21" width="6.5" customWidth="true"/>
    <col min="22" max="35" width="4.875" customWidth="true"/>
    <col min="36" max="37" width="6.875" customWidth="true"/>
    <col min="38" max="41" width="8.375" customWidth="true"/>
    <col min="42" max="42" width="10" customWidth="true"/>
    <col min="43" max="51" width="10.875" customWidth="true"/>
    <col min="52" max="52" width="13" customWidth="true"/>
    <col min="53" max="57" width="10.875" customWidth="true"/>
  </cols>
  <sheetData>
    <row r="1" spans="1:1">
      <c r="A1" t="s">
        <v>48</v>
      </c>
    </row>
    <row r="3" spans="1:57">
      <c r="A3" s="63"/>
      <c r="B3" s="63" t="s">
        <v>49</v>
      </c>
      <c r="C3" s="63"/>
      <c r="D3" s="64"/>
      <c r="E3" s="63"/>
      <c r="F3" s="63"/>
      <c r="G3" s="63"/>
      <c r="H3" s="63"/>
      <c r="I3" s="63"/>
      <c r="J3" s="63"/>
      <c r="K3" s="64"/>
      <c r="L3" s="64"/>
      <c r="M3" s="63"/>
      <c r="N3" s="63"/>
      <c r="O3" s="63"/>
      <c r="P3" s="63"/>
      <c r="Q3" s="63"/>
      <c r="R3" s="64"/>
      <c r="S3" s="64"/>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row>
    <row r="5" ht="15.6" customHeight="true" spans="1:58">
      <c r="A5" s="65" t="s">
        <v>2</v>
      </c>
      <c r="B5" s="66" t="s">
        <v>50</v>
      </c>
      <c r="C5" s="67" t="s">
        <v>51</v>
      </c>
      <c r="D5" s="67" t="s">
        <v>52</v>
      </c>
      <c r="E5" s="81" t="s">
        <v>53</v>
      </c>
      <c r="F5" s="82" t="s">
        <v>54</v>
      </c>
      <c r="G5" s="82"/>
      <c r="H5" s="82" t="s">
        <v>55</v>
      </c>
      <c r="I5" s="82"/>
      <c r="J5" s="89" t="s">
        <v>56</v>
      </c>
      <c r="K5" s="90" t="s">
        <v>57</v>
      </c>
      <c r="L5" s="91"/>
      <c r="M5" s="89" t="s">
        <v>58</v>
      </c>
      <c r="N5" s="97" t="s">
        <v>59</v>
      </c>
      <c r="O5" s="98" t="s">
        <v>60</v>
      </c>
      <c r="P5" s="91"/>
      <c r="Q5" s="91"/>
      <c r="R5" s="90" t="s">
        <v>61</v>
      </c>
      <c r="S5" s="91"/>
      <c r="T5" s="89" t="s">
        <v>62</v>
      </c>
      <c r="U5" s="89" t="s">
        <v>63</v>
      </c>
      <c r="V5" s="104" t="s">
        <v>64</v>
      </c>
      <c r="W5" s="104"/>
      <c r="X5" s="104"/>
      <c r="Y5" s="104"/>
      <c r="Z5" s="104"/>
      <c r="AA5" s="104"/>
      <c r="AB5" s="104"/>
      <c r="AC5" s="104"/>
      <c r="AD5" s="104" t="s">
        <v>65</v>
      </c>
      <c r="AE5" s="104"/>
      <c r="AF5" s="104"/>
      <c r="AG5" s="104"/>
      <c r="AH5" s="104"/>
      <c r="AI5" s="104"/>
      <c r="AJ5" s="104"/>
      <c r="AK5" s="104"/>
      <c r="AL5" s="110" t="s">
        <v>66</v>
      </c>
      <c r="AM5" s="110"/>
      <c r="AN5" s="110"/>
      <c r="AO5" s="110" t="s">
        <v>67</v>
      </c>
      <c r="AP5" s="110"/>
      <c r="AQ5" s="112" t="s">
        <v>68</v>
      </c>
      <c r="AR5" s="113" t="s">
        <v>69</v>
      </c>
      <c r="AS5" s="113"/>
      <c r="AT5" s="113"/>
      <c r="AU5" s="113"/>
      <c r="AV5" s="113"/>
      <c r="AW5" s="113"/>
      <c r="AX5" s="115" t="s">
        <v>70</v>
      </c>
      <c r="AY5" s="115" t="s">
        <v>71</v>
      </c>
      <c r="AZ5" s="113" t="s">
        <v>72</v>
      </c>
      <c r="BA5" s="112" t="s">
        <v>73</v>
      </c>
      <c r="BB5" s="112" t="s">
        <v>74</v>
      </c>
      <c r="BC5" s="112" t="s">
        <v>75</v>
      </c>
      <c r="BD5" s="112" t="s">
        <v>76</v>
      </c>
      <c r="BE5" s="112" t="s">
        <v>77</v>
      </c>
      <c r="BF5" s="112" t="s">
        <v>11</v>
      </c>
    </row>
    <row r="6" spans="1:58">
      <c r="A6" s="68"/>
      <c r="B6" s="66"/>
      <c r="C6" s="67"/>
      <c r="D6" s="67"/>
      <c r="E6" s="81"/>
      <c r="F6" s="83" t="s">
        <v>78</v>
      </c>
      <c r="G6" s="83" t="s">
        <v>79</v>
      </c>
      <c r="H6" s="83" t="s">
        <v>80</v>
      </c>
      <c r="I6" s="83" t="s">
        <v>81</v>
      </c>
      <c r="J6" s="92"/>
      <c r="K6" s="83"/>
      <c r="L6" s="83"/>
      <c r="M6" s="92"/>
      <c r="N6" s="92"/>
      <c r="O6" s="99" t="s">
        <v>50</v>
      </c>
      <c r="P6" s="83" t="s">
        <v>80</v>
      </c>
      <c r="Q6" s="83" t="s">
        <v>81</v>
      </c>
      <c r="R6" s="83" t="s">
        <v>82</v>
      </c>
      <c r="S6" s="83" t="s">
        <v>83</v>
      </c>
      <c r="T6" s="92"/>
      <c r="U6" s="92"/>
      <c r="V6" s="104" t="s">
        <v>84</v>
      </c>
      <c r="W6" s="104"/>
      <c r="X6" s="104"/>
      <c r="Y6" s="104" t="s">
        <v>85</v>
      </c>
      <c r="Z6" s="104"/>
      <c r="AA6" s="104"/>
      <c r="AB6" s="108" t="s">
        <v>86</v>
      </c>
      <c r="AC6" s="108" t="s">
        <v>87</v>
      </c>
      <c r="AD6" s="104" t="s">
        <v>84</v>
      </c>
      <c r="AE6" s="104"/>
      <c r="AF6" s="104"/>
      <c r="AG6" s="104" t="s">
        <v>85</v>
      </c>
      <c r="AH6" s="104"/>
      <c r="AI6" s="104"/>
      <c r="AJ6" s="108" t="s">
        <v>86</v>
      </c>
      <c r="AK6" s="108" t="s">
        <v>87</v>
      </c>
      <c r="AL6" s="110" t="s">
        <v>88</v>
      </c>
      <c r="AM6" s="104"/>
      <c r="AN6" s="105" t="s">
        <v>89</v>
      </c>
      <c r="AO6" s="110" t="s">
        <v>90</v>
      </c>
      <c r="AP6" s="110"/>
      <c r="AQ6" s="114"/>
      <c r="AR6" s="113"/>
      <c r="AS6" s="113"/>
      <c r="AT6" s="113"/>
      <c r="AU6" s="113"/>
      <c r="AV6" s="113"/>
      <c r="AW6" s="113"/>
      <c r="AX6" s="116"/>
      <c r="AY6" s="116"/>
      <c r="AZ6" s="113"/>
      <c r="BA6" s="114"/>
      <c r="BB6" s="114"/>
      <c r="BC6" s="114"/>
      <c r="BD6" s="114"/>
      <c r="BE6" s="114"/>
      <c r="BF6" s="120"/>
    </row>
    <row r="7" ht="56.25" spans="1:58">
      <c r="A7" s="69"/>
      <c r="B7" s="70"/>
      <c r="C7" s="67"/>
      <c r="D7" s="67"/>
      <c r="E7" s="84"/>
      <c r="F7" s="85"/>
      <c r="G7" s="85"/>
      <c r="H7" s="85" t="s">
        <v>80</v>
      </c>
      <c r="I7" s="85" t="s">
        <v>91</v>
      </c>
      <c r="J7" s="93"/>
      <c r="K7" s="85" t="s">
        <v>82</v>
      </c>
      <c r="L7" s="85" t="s">
        <v>92</v>
      </c>
      <c r="M7" s="93"/>
      <c r="N7" s="100"/>
      <c r="O7" s="85"/>
      <c r="P7" s="85"/>
      <c r="Q7" s="85"/>
      <c r="R7" s="85"/>
      <c r="S7" s="85"/>
      <c r="T7" s="100"/>
      <c r="U7" s="100"/>
      <c r="V7" s="105" t="s">
        <v>93</v>
      </c>
      <c r="W7" s="105" t="s">
        <v>94</v>
      </c>
      <c r="X7" s="105" t="s">
        <v>95</v>
      </c>
      <c r="Y7" s="105" t="s">
        <v>96</v>
      </c>
      <c r="Z7" s="105" t="s">
        <v>94</v>
      </c>
      <c r="AA7" s="105" t="s">
        <v>97</v>
      </c>
      <c r="AB7" s="109"/>
      <c r="AC7" s="109"/>
      <c r="AD7" s="105" t="s">
        <v>93</v>
      </c>
      <c r="AE7" s="105" t="s">
        <v>94</v>
      </c>
      <c r="AF7" s="105" t="s">
        <v>95</v>
      </c>
      <c r="AG7" s="105" t="s">
        <v>96</v>
      </c>
      <c r="AH7" s="105" t="s">
        <v>94</v>
      </c>
      <c r="AI7" s="105" t="s">
        <v>97</v>
      </c>
      <c r="AJ7" s="109"/>
      <c r="AK7" s="109"/>
      <c r="AL7" s="105" t="s">
        <v>98</v>
      </c>
      <c r="AM7" s="111" t="s">
        <v>99</v>
      </c>
      <c r="AN7" s="105" t="s">
        <v>100</v>
      </c>
      <c r="AO7" s="105" t="s">
        <v>98</v>
      </c>
      <c r="AP7" s="111" t="s">
        <v>99</v>
      </c>
      <c r="AQ7" s="109"/>
      <c r="AR7" s="111" t="s">
        <v>101</v>
      </c>
      <c r="AS7" s="111" t="s">
        <v>16</v>
      </c>
      <c r="AT7" s="111" t="s">
        <v>17</v>
      </c>
      <c r="AU7" s="111" t="s">
        <v>18</v>
      </c>
      <c r="AV7" s="111" t="s">
        <v>19</v>
      </c>
      <c r="AW7" s="111" t="s">
        <v>102</v>
      </c>
      <c r="AX7" s="117"/>
      <c r="AY7" s="117"/>
      <c r="AZ7" s="113"/>
      <c r="BA7" s="109"/>
      <c r="BB7" s="109"/>
      <c r="BC7" s="109"/>
      <c r="BD7" s="109"/>
      <c r="BE7" s="109"/>
      <c r="BF7" s="121"/>
    </row>
    <row r="8" s="61" customFormat="true" spans="1:58">
      <c r="A8" s="71"/>
      <c r="B8" s="72">
        <v>1</v>
      </c>
      <c r="C8" s="73">
        <v>2</v>
      </c>
      <c r="D8" s="73">
        <v>3</v>
      </c>
      <c r="E8" s="72">
        <v>4</v>
      </c>
      <c r="F8" s="73">
        <v>5</v>
      </c>
      <c r="G8" s="73">
        <v>6</v>
      </c>
      <c r="H8" s="72">
        <v>7</v>
      </c>
      <c r="I8" s="73">
        <v>8</v>
      </c>
      <c r="J8" s="73">
        <v>9</v>
      </c>
      <c r="K8" s="72">
        <v>10</v>
      </c>
      <c r="L8" s="72"/>
      <c r="M8" s="73">
        <v>9</v>
      </c>
      <c r="N8" s="72">
        <v>28</v>
      </c>
      <c r="O8" s="73">
        <v>29</v>
      </c>
      <c r="P8" s="73"/>
      <c r="Q8" s="73"/>
      <c r="R8" s="72">
        <v>10</v>
      </c>
      <c r="S8" s="72"/>
      <c r="T8" s="73">
        <v>31</v>
      </c>
      <c r="U8" s="72">
        <v>32</v>
      </c>
      <c r="V8" s="73">
        <v>11</v>
      </c>
      <c r="W8" s="73">
        <v>12</v>
      </c>
      <c r="X8" s="72">
        <v>13</v>
      </c>
      <c r="Y8" s="73">
        <v>14</v>
      </c>
      <c r="Z8" s="73">
        <v>15</v>
      </c>
      <c r="AA8" s="73">
        <v>17</v>
      </c>
      <c r="AB8" s="72">
        <v>18</v>
      </c>
      <c r="AC8" s="73">
        <v>19</v>
      </c>
      <c r="AD8" s="72">
        <v>20</v>
      </c>
      <c r="AE8" s="73">
        <v>21</v>
      </c>
      <c r="AF8" s="72">
        <v>22</v>
      </c>
      <c r="AG8" s="73">
        <v>23</v>
      </c>
      <c r="AH8" s="72">
        <v>24</v>
      </c>
      <c r="AI8" s="73">
        <v>25</v>
      </c>
      <c r="AJ8" s="72">
        <v>26</v>
      </c>
      <c r="AK8" s="73">
        <v>27</v>
      </c>
      <c r="AL8" s="73">
        <v>33</v>
      </c>
      <c r="AM8" s="72">
        <v>34</v>
      </c>
      <c r="AN8" s="73">
        <v>35</v>
      </c>
      <c r="AO8" s="72">
        <v>36</v>
      </c>
      <c r="AP8" s="73">
        <v>37</v>
      </c>
      <c r="AQ8" s="72">
        <v>38</v>
      </c>
      <c r="AR8" s="73">
        <v>39</v>
      </c>
      <c r="AS8" s="72">
        <v>40</v>
      </c>
      <c r="AT8" s="73">
        <v>41</v>
      </c>
      <c r="AU8" s="72">
        <v>42</v>
      </c>
      <c r="AV8" s="73">
        <v>43</v>
      </c>
      <c r="AW8" s="72">
        <v>44</v>
      </c>
      <c r="AX8" s="73">
        <v>45</v>
      </c>
      <c r="AY8" s="72">
        <v>46</v>
      </c>
      <c r="AZ8" s="118" t="s">
        <v>103</v>
      </c>
      <c r="BA8" s="119">
        <v>48</v>
      </c>
      <c r="BB8" s="119">
        <v>49</v>
      </c>
      <c r="BC8" s="119">
        <v>50</v>
      </c>
      <c r="BD8" s="119">
        <v>51</v>
      </c>
      <c r="BE8" s="119">
        <v>52</v>
      </c>
      <c r="BF8" s="119">
        <v>53</v>
      </c>
    </row>
    <row r="9" s="62" customFormat="true" spans="1:58">
      <c r="A9" s="71" t="s">
        <v>104</v>
      </c>
      <c r="B9" s="72" t="s">
        <v>105</v>
      </c>
      <c r="C9" s="73"/>
      <c r="D9" s="73" t="s">
        <v>106</v>
      </c>
      <c r="E9" s="71" t="s">
        <v>104</v>
      </c>
      <c r="F9" s="86">
        <v>0</v>
      </c>
      <c r="G9" s="86">
        <v>2205</v>
      </c>
      <c r="H9" s="86">
        <v>0</v>
      </c>
      <c r="I9" s="86">
        <v>2205</v>
      </c>
      <c r="J9" s="73" t="s">
        <v>107</v>
      </c>
      <c r="K9" s="73"/>
      <c r="L9" s="73"/>
      <c r="M9" s="73"/>
      <c r="N9" s="73" t="s">
        <v>108</v>
      </c>
      <c r="O9" s="73"/>
      <c r="P9" s="73"/>
      <c r="Q9" s="73"/>
      <c r="R9" s="73"/>
      <c r="S9" s="73"/>
      <c r="T9" s="73"/>
      <c r="U9" s="73"/>
      <c r="V9" s="73">
        <v>0</v>
      </c>
      <c r="W9" s="73">
        <v>0</v>
      </c>
      <c r="X9" s="73">
        <v>0</v>
      </c>
      <c r="Y9" s="73">
        <v>0</v>
      </c>
      <c r="Z9" s="73">
        <v>0</v>
      </c>
      <c r="AA9" s="73">
        <v>30.5</v>
      </c>
      <c r="AB9" s="73">
        <v>30</v>
      </c>
      <c r="AC9" s="73">
        <v>23.5</v>
      </c>
      <c r="AD9" s="73">
        <v>0</v>
      </c>
      <c r="AE9" s="73">
        <v>0</v>
      </c>
      <c r="AF9" s="73">
        <v>0</v>
      </c>
      <c r="AG9" s="73">
        <v>0</v>
      </c>
      <c r="AH9" s="73">
        <v>0</v>
      </c>
      <c r="AI9" s="73">
        <f>(268+298)/2</f>
        <v>283</v>
      </c>
      <c r="AJ9" s="101">
        <f>I9-H9-$AD9-$AE9-$AF9-$AG9-$AH9-$AI9</f>
        <v>1922</v>
      </c>
      <c r="AK9" s="101">
        <f>AJ9</f>
        <v>1922</v>
      </c>
      <c r="AL9" s="73">
        <v>2</v>
      </c>
      <c r="AM9" s="73" t="s">
        <v>109</v>
      </c>
      <c r="AN9" s="73">
        <v>164</v>
      </c>
      <c r="AO9" s="73"/>
      <c r="AP9" s="73"/>
      <c r="AQ9" s="73"/>
      <c r="AR9" s="73"/>
      <c r="AS9" s="73"/>
      <c r="AT9" s="73"/>
      <c r="AU9" s="73"/>
      <c r="AV9" s="73"/>
      <c r="AW9" s="73"/>
      <c r="AX9" s="73"/>
      <c r="AY9" s="73"/>
      <c r="AZ9" s="73"/>
      <c r="BA9" s="101"/>
      <c r="BB9" s="101"/>
      <c r="BC9" s="101"/>
      <c r="BD9" s="101"/>
      <c r="BE9" s="101"/>
      <c r="BF9" s="118"/>
    </row>
    <row r="10" s="62" customFormat="true" spans="1:58">
      <c r="A10" s="71"/>
      <c r="B10" s="72"/>
      <c r="C10" s="73"/>
      <c r="D10" s="73"/>
      <c r="E10" s="71"/>
      <c r="F10" s="86"/>
      <c r="G10" s="86"/>
      <c r="H10" s="86"/>
      <c r="I10" s="86"/>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101"/>
      <c r="AK10" s="101"/>
      <c r="AL10" s="73"/>
      <c r="AM10" s="73"/>
      <c r="AN10" s="73"/>
      <c r="AO10" s="73"/>
      <c r="AP10" s="73"/>
      <c r="AQ10" s="73"/>
      <c r="AR10" s="73"/>
      <c r="AS10" s="73"/>
      <c r="AT10" s="73"/>
      <c r="AU10" s="73"/>
      <c r="AV10" s="73"/>
      <c r="AW10" s="73"/>
      <c r="AX10" s="73"/>
      <c r="AY10" s="73"/>
      <c r="AZ10" s="73"/>
      <c r="BA10" s="101"/>
      <c r="BB10" s="101"/>
      <c r="BC10" s="101"/>
      <c r="BD10" s="101"/>
      <c r="BE10" s="101"/>
      <c r="BF10" s="118"/>
    </row>
    <row r="11" s="62" customFormat="true" spans="1:58">
      <c r="A11" s="71"/>
      <c r="B11" s="72"/>
      <c r="C11" s="73"/>
      <c r="D11" s="73"/>
      <c r="E11" s="71"/>
      <c r="F11" s="86"/>
      <c r="G11" s="86"/>
      <c r="H11" s="86"/>
      <c r="I11" s="86"/>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101"/>
      <c r="AK11" s="101"/>
      <c r="AL11" s="73"/>
      <c r="AM11" s="73"/>
      <c r="AN11" s="73"/>
      <c r="AO11" s="73"/>
      <c r="AP11" s="73"/>
      <c r="AQ11" s="73"/>
      <c r="AR11" s="73"/>
      <c r="AS11" s="73"/>
      <c r="AT11" s="73"/>
      <c r="AU11" s="73"/>
      <c r="AV11" s="73"/>
      <c r="AW11" s="73"/>
      <c r="AX11" s="73"/>
      <c r="AY11" s="73"/>
      <c r="AZ11" s="73"/>
      <c r="BA11" s="101"/>
      <c r="BB11" s="101"/>
      <c r="BC11" s="101"/>
      <c r="BD11" s="101"/>
      <c r="BE11" s="101"/>
      <c r="BF11" s="118"/>
    </row>
    <row r="12" s="62" customFormat="true" spans="1:58">
      <c r="A12" s="71"/>
      <c r="B12" s="72"/>
      <c r="C12" s="73"/>
      <c r="D12" s="73"/>
      <c r="E12" s="71"/>
      <c r="F12" s="86"/>
      <c r="G12" s="86"/>
      <c r="H12" s="86"/>
      <c r="I12" s="86"/>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101"/>
      <c r="AK12" s="101"/>
      <c r="AL12" s="73"/>
      <c r="AM12" s="73"/>
      <c r="AN12" s="73"/>
      <c r="AO12" s="73"/>
      <c r="AP12" s="73"/>
      <c r="AQ12" s="73"/>
      <c r="AR12" s="73"/>
      <c r="AS12" s="73"/>
      <c r="AT12" s="73"/>
      <c r="AU12" s="73"/>
      <c r="AV12" s="73"/>
      <c r="AW12" s="73"/>
      <c r="AX12" s="73"/>
      <c r="AY12" s="73"/>
      <c r="AZ12" s="73"/>
      <c r="BA12" s="101"/>
      <c r="BB12" s="101"/>
      <c r="BC12" s="101"/>
      <c r="BD12" s="101"/>
      <c r="BE12" s="101"/>
      <c r="BF12" s="118"/>
    </row>
    <row r="13" s="62" customFormat="true" spans="1:58">
      <c r="A13" s="71"/>
      <c r="B13" s="72"/>
      <c r="C13" s="73"/>
      <c r="D13" s="73"/>
      <c r="E13" s="71"/>
      <c r="F13" s="86"/>
      <c r="G13" s="86"/>
      <c r="H13" s="86"/>
      <c r="I13" s="86"/>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101"/>
      <c r="AK13" s="101"/>
      <c r="AL13" s="73"/>
      <c r="AM13" s="73"/>
      <c r="AN13" s="73"/>
      <c r="AO13" s="73"/>
      <c r="AP13" s="73"/>
      <c r="AQ13" s="73"/>
      <c r="AR13" s="73"/>
      <c r="AS13" s="73"/>
      <c r="AT13" s="73"/>
      <c r="AU13" s="73"/>
      <c r="AV13" s="73"/>
      <c r="AW13" s="73"/>
      <c r="AX13" s="73"/>
      <c r="AY13" s="73"/>
      <c r="AZ13" s="73"/>
      <c r="BA13" s="101"/>
      <c r="BB13" s="101"/>
      <c r="BC13" s="101"/>
      <c r="BD13" s="101"/>
      <c r="BE13" s="101"/>
      <c r="BF13" s="118"/>
    </row>
    <row r="14" s="62" customFormat="true" spans="1:58">
      <c r="A14" s="71"/>
      <c r="B14" s="72"/>
      <c r="C14" s="73"/>
      <c r="D14" s="73"/>
      <c r="E14" s="71"/>
      <c r="F14" s="86"/>
      <c r="G14" s="86"/>
      <c r="H14" s="86"/>
      <c r="I14" s="94"/>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101"/>
      <c r="AK14" s="101"/>
      <c r="AL14" s="73"/>
      <c r="AM14" s="73"/>
      <c r="AN14" s="73"/>
      <c r="AO14" s="73"/>
      <c r="AP14" s="73"/>
      <c r="AQ14" s="73"/>
      <c r="AR14" s="73"/>
      <c r="AS14" s="73"/>
      <c r="AT14" s="73"/>
      <c r="AU14" s="73"/>
      <c r="AV14" s="73"/>
      <c r="AW14" s="73"/>
      <c r="AX14" s="73"/>
      <c r="AY14" s="73"/>
      <c r="AZ14" s="73"/>
      <c r="BA14" s="101"/>
      <c r="BB14" s="101"/>
      <c r="BC14" s="101"/>
      <c r="BD14" s="101"/>
      <c r="BE14" s="101"/>
      <c r="BF14" s="118"/>
    </row>
    <row r="15" s="62" customFormat="true" spans="1:58">
      <c r="A15" s="71"/>
      <c r="B15" s="72"/>
      <c r="C15" s="73"/>
      <c r="D15" s="73"/>
      <c r="E15" s="71"/>
      <c r="F15" s="86"/>
      <c r="G15" s="86"/>
      <c r="H15" s="86"/>
      <c r="I15" s="86"/>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101"/>
      <c r="AK15" s="101"/>
      <c r="AL15" s="73"/>
      <c r="AM15" s="73"/>
      <c r="AN15" s="73"/>
      <c r="AO15" s="73"/>
      <c r="AP15" s="73"/>
      <c r="AQ15" s="73"/>
      <c r="AR15" s="73"/>
      <c r="AS15" s="73"/>
      <c r="AT15" s="73"/>
      <c r="AU15" s="73"/>
      <c r="AV15" s="73"/>
      <c r="AW15" s="73"/>
      <c r="AX15" s="73"/>
      <c r="AY15" s="73"/>
      <c r="AZ15" s="73"/>
      <c r="BA15" s="101"/>
      <c r="BB15" s="101"/>
      <c r="BC15" s="101"/>
      <c r="BD15" s="101"/>
      <c r="BE15" s="101"/>
      <c r="BF15" s="118"/>
    </row>
    <row r="16" s="62" customFormat="true" spans="1:58">
      <c r="A16" s="71"/>
      <c r="B16" s="72"/>
      <c r="C16" s="73"/>
      <c r="D16" s="73"/>
      <c r="E16" s="71"/>
      <c r="F16" s="86"/>
      <c r="G16" s="86"/>
      <c r="H16" s="86"/>
      <c r="I16" s="86"/>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101"/>
      <c r="AK16" s="101"/>
      <c r="AL16" s="73"/>
      <c r="AM16" s="73"/>
      <c r="AN16" s="73"/>
      <c r="AO16" s="73"/>
      <c r="AP16" s="73"/>
      <c r="AQ16" s="73"/>
      <c r="AR16" s="73"/>
      <c r="AS16" s="73"/>
      <c r="AT16" s="73"/>
      <c r="AU16" s="73"/>
      <c r="AV16" s="73"/>
      <c r="AW16" s="73"/>
      <c r="AX16" s="73"/>
      <c r="AY16" s="73"/>
      <c r="AZ16" s="73"/>
      <c r="BA16" s="101"/>
      <c r="BB16" s="101"/>
      <c r="BC16" s="101"/>
      <c r="BD16" s="101"/>
      <c r="BE16" s="101"/>
      <c r="BF16" s="118"/>
    </row>
    <row r="17" s="61" customFormat="true" spans="1:58">
      <c r="A17" s="71"/>
      <c r="B17" s="72"/>
      <c r="C17" s="73"/>
      <c r="D17" s="73"/>
      <c r="E17" s="71"/>
      <c r="F17" s="86"/>
      <c r="G17" s="86"/>
      <c r="H17" s="86"/>
      <c r="I17" s="86"/>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101"/>
      <c r="AK17" s="101"/>
      <c r="AL17" s="73"/>
      <c r="AM17" s="73"/>
      <c r="AN17" s="73"/>
      <c r="AO17" s="73"/>
      <c r="AP17" s="73"/>
      <c r="AQ17" s="73"/>
      <c r="AR17" s="73"/>
      <c r="AS17" s="73"/>
      <c r="AT17" s="73"/>
      <c r="AU17" s="73"/>
      <c r="AV17" s="73"/>
      <c r="AW17" s="73"/>
      <c r="AX17" s="73"/>
      <c r="AY17" s="73"/>
      <c r="AZ17" s="73"/>
      <c r="BA17" s="101"/>
      <c r="BB17" s="101"/>
      <c r="BC17" s="101"/>
      <c r="BD17" s="101"/>
      <c r="BE17" s="101"/>
      <c r="BF17" s="118"/>
    </row>
    <row r="18" s="62" customFormat="true" spans="1:58">
      <c r="A18" s="71"/>
      <c r="B18" s="72"/>
      <c r="C18" s="73"/>
      <c r="D18" s="73"/>
      <c r="E18" s="71"/>
      <c r="F18" s="86"/>
      <c r="G18" s="86"/>
      <c r="H18" s="86"/>
      <c r="I18" s="86"/>
      <c r="J18" s="73"/>
      <c r="K18" s="73"/>
      <c r="L18" s="73"/>
      <c r="M18" s="73"/>
      <c r="N18" s="101"/>
      <c r="O18" s="73"/>
      <c r="P18" s="73"/>
      <c r="Q18" s="73"/>
      <c r="R18" s="73"/>
      <c r="S18" s="73"/>
      <c r="T18" s="73"/>
      <c r="U18" s="73"/>
      <c r="V18" s="73"/>
      <c r="W18" s="73"/>
      <c r="X18" s="73"/>
      <c r="Y18" s="73"/>
      <c r="Z18" s="73"/>
      <c r="AA18" s="73"/>
      <c r="AB18" s="73"/>
      <c r="AC18" s="73"/>
      <c r="AD18" s="73"/>
      <c r="AE18" s="73"/>
      <c r="AF18" s="73"/>
      <c r="AG18" s="73"/>
      <c r="AH18" s="73"/>
      <c r="AI18" s="73"/>
      <c r="AJ18" s="101"/>
      <c r="AK18" s="101"/>
      <c r="AL18" s="73"/>
      <c r="AM18" s="73"/>
      <c r="AN18" s="73"/>
      <c r="AO18" s="73"/>
      <c r="AP18" s="73"/>
      <c r="AQ18" s="73"/>
      <c r="AR18" s="73"/>
      <c r="AS18" s="73"/>
      <c r="AT18" s="73"/>
      <c r="AU18" s="73"/>
      <c r="AV18" s="73"/>
      <c r="AW18" s="73"/>
      <c r="AX18" s="73"/>
      <c r="AY18" s="73"/>
      <c r="AZ18" s="73"/>
      <c r="BA18" s="101"/>
      <c r="BB18" s="101"/>
      <c r="BC18" s="101"/>
      <c r="BD18" s="101"/>
      <c r="BE18" s="101"/>
      <c r="BF18" s="118"/>
    </row>
    <row r="19" s="62" customFormat="true" spans="1:58">
      <c r="A19" s="71"/>
      <c r="B19" s="72"/>
      <c r="C19" s="73"/>
      <c r="D19" s="73"/>
      <c r="E19" s="71"/>
      <c r="F19" s="86"/>
      <c r="G19" s="86"/>
      <c r="H19" s="86"/>
      <c r="I19" s="86"/>
      <c r="J19" s="73"/>
      <c r="K19" s="73"/>
      <c r="L19" s="73"/>
      <c r="M19" s="73"/>
      <c r="N19" s="101"/>
      <c r="O19" s="73"/>
      <c r="P19" s="73"/>
      <c r="Q19" s="73"/>
      <c r="R19" s="73"/>
      <c r="S19" s="73"/>
      <c r="T19" s="73"/>
      <c r="U19" s="73"/>
      <c r="V19" s="73"/>
      <c r="W19" s="73"/>
      <c r="X19" s="73"/>
      <c r="Y19" s="73"/>
      <c r="Z19" s="73"/>
      <c r="AA19" s="73"/>
      <c r="AB19" s="73"/>
      <c r="AC19" s="73"/>
      <c r="AD19" s="73"/>
      <c r="AE19" s="73"/>
      <c r="AF19" s="73"/>
      <c r="AG19" s="73"/>
      <c r="AH19" s="73"/>
      <c r="AI19" s="73"/>
      <c r="AJ19" s="101"/>
      <c r="AK19" s="101"/>
      <c r="AL19" s="73"/>
      <c r="AM19" s="73"/>
      <c r="AN19" s="73"/>
      <c r="AO19" s="73"/>
      <c r="AP19" s="73"/>
      <c r="AQ19" s="73"/>
      <c r="AR19" s="73"/>
      <c r="AS19" s="73"/>
      <c r="AT19" s="73"/>
      <c r="AU19" s="73"/>
      <c r="AV19" s="73"/>
      <c r="AW19" s="73"/>
      <c r="AX19" s="73"/>
      <c r="AY19" s="73"/>
      <c r="AZ19" s="73"/>
      <c r="BA19" s="101"/>
      <c r="BB19" s="101"/>
      <c r="BC19" s="101"/>
      <c r="BD19" s="101"/>
      <c r="BE19" s="101"/>
      <c r="BF19" s="118"/>
    </row>
    <row r="20" s="62" customFormat="true" spans="1:58">
      <c r="A20" s="71"/>
      <c r="B20" s="72"/>
      <c r="C20" s="73"/>
      <c r="D20" s="73"/>
      <c r="E20" s="71"/>
      <c r="F20" s="86"/>
      <c r="G20" s="86"/>
      <c r="H20" s="86"/>
      <c r="I20" s="86"/>
      <c r="J20" s="73"/>
      <c r="K20" s="73"/>
      <c r="L20" s="73"/>
      <c r="M20" s="73"/>
      <c r="N20" s="101"/>
      <c r="O20" s="73"/>
      <c r="P20" s="73"/>
      <c r="Q20" s="73"/>
      <c r="R20" s="73"/>
      <c r="S20" s="73"/>
      <c r="T20" s="73"/>
      <c r="U20" s="73"/>
      <c r="V20" s="73"/>
      <c r="W20" s="73"/>
      <c r="X20" s="73"/>
      <c r="Y20" s="73"/>
      <c r="Z20" s="73"/>
      <c r="AA20" s="73"/>
      <c r="AB20" s="73"/>
      <c r="AC20" s="73"/>
      <c r="AD20" s="73"/>
      <c r="AE20" s="73"/>
      <c r="AF20" s="73"/>
      <c r="AG20" s="73"/>
      <c r="AH20" s="73"/>
      <c r="AI20" s="73"/>
      <c r="AJ20" s="101"/>
      <c r="AK20" s="101"/>
      <c r="AL20" s="73"/>
      <c r="AM20" s="73"/>
      <c r="AN20" s="73"/>
      <c r="AO20" s="73"/>
      <c r="AP20" s="73"/>
      <c r="AQ20" s="73"/>
      <c r="AR20" s="73"/>
      <c r="AS20" s="73"/>
      <c r="AT20" s="73"/>
      <c r="AU20" s="73"/>
      <c r="AV20" s="73"/>
      <c r="AW20" s="73"/>
      <c r="AX20" s="73"/>
      <c r="AY20" s="73"/>
      <c r="AZ20" s="73"/>
      <c r="BA20" s="101"/>
      <c r="BB20" s="101"/>
      <c r="BC20" s="101"/>
      <c r="BD20" s="101"/>
      <c r="BE20" s="101"/>
      <c r="BF20" s="118"/>
    </row>
    <row r="21" s="62" customFormat="true" spans="1:58">
      <c r="A21" s="74"/>
      <c r="B21" s="72"/>
      <c r="C21" s="73"/>
      <c r="D21" s="73"/>
      <c r="E21" s="74"/>
      <c r="F21" s="86"/>
      <c r="G21" s="86"/>
      <c r="H21" s="86"/>
      <c r="I21" s="86"/>
      <c r="J21" s="73"/>
      <c r="K21" s="73"/>
      <c r="L21" s="73"/>
      <c r="M21" s="73"/>
      <c r="N21" s="101"/>
      <c r="O21" s="73"/>
      <c r="P21" s="73"/>
      <c r="Q21" s="73"/>
      <c r="R21" s="73"/>
      <c r="S21" s="73"/>
      <c r="T21" s="73"/>
      <c r="U21" s="73"/>
      <c r="V21" s="73"/>
      <c r="W21" s="73"/>
      <c r="X21" s="73"/>
      <c r="Y21" s="73"/>
      <c r="Z21" s="73"/>
      <c r="AA21" s="73"/>
      <c r="AB21" s="73"/>
      <c r="AC21" s="73"/>
      <c r="AD21" s="73"/>
      <c r="AE21" s="73"/>
      <c r="AF21" s="73"/>
      <c r="AG21" s="73"/>
      <c r="AH21" s="73"/>
      <c r="AI21" s="73"/>
      <c r="AJ21" s="101"/>
      <c r="AK21" s="101"/>
      <c r="AL21" s="73"/>
      <c r="AM21" s="73"/>
      <c r="AN21" s="73"/>
      <c r="AO21" s="73"/>
      <c r="AP21" s="73"/>
      <c r="AQ21" s="73"/>
      <c r="AR21" s="73"/>
      <c r="AS21" s="73"/>
      <c r="AT21" s="73"/>
      <c r="AU21" s="73"/>
      <c r="AV21" s="73"/>
      <c r="AW21" s="73"/>
      <c r="AX21" s="73"/>
      <c r="AY21" s="73"/>
      <c r="AZ21" s="73"/>
      <c r="BA21" s="101"/>
      <c r="BB21" s="101"/>
      <c r="BC21" s="101"/>
      <c r="BD21" s="101"/>
      <c r="BE21" s="101"/>
      <c r="BF21" s="118"/>
    </row>
    <row r="22" s="62" customFormat="true" spans="1:58">
      <c r="A22" s="75"/>
      <c r="B22" s="72"/>
      <c r="C22" s="73"/>
      <c r="D22" s="73"/>
      <c r="E22" s="75"/>
      <c r="F22" s="87"/>
      <c r="G22" s="87"/>
      <c r="H22" s="87"/>
      <c r="I22" s="87"/>
      <c r="J22" s="73"/>
      <c r="K22" s="73"/>
      <c r="L22" s="73"/>
      <c r="M22" s="73"/>
      <c r="N22" s="101"/>
      <c r="O22" s="73"/>
      <c r="P22" s="73"/>
      <c r="Q22" s="73"/>
      <c r="R22" s="73"/>
      <c r="S22" s="73"/>
      <c r="T22" s="73"/>
      <c r="U22" s="73"/>
      <c r="V22" s="73"/>
      <c r="W22" s="73"/>
      <c r="X22" s="73"/>
      <c r="Y22" s="73"/>
      <c r="Z22" s="73"/>
      <c r="AA22" s="73"/>
      <c r="AB22" s="73"/>
      <c r="AC22" s="73"/>
      <c r="AD22" s="73"/>
      <c r="AE22" s="73"/>
      <c r="AF22" s="73"/>
      <c r="AG22" s="73"/>
      <c r="AH22" s="73"/>
      <c r="AI22" s="73"/>
      <c r="AJ22" s="101"/>
      <c r="AK22" s="101"/>
      <c r="AL22" s="73"/>
      <c r="AM22" s="73"/>
      <c r="AN22" s="73"/>
      <c r="AO22" s="73"/>
      <c r="AP22" s="73"/>
      <c r="AQ22" s="73"/>
      <c r="AR22" s="73"/>
      <c r="AS22" s="73"/>
      <c r="AT22" s="73"/>
      <c r="AU22" s="73"/>
      <c r="AV22" s="73"/>
      <c r="AW22" s="73"/>
      <c r="AX22" s="73"/>
      <c r="AY22" s="73"/>
      <c r="AZ22" s="73"/>
      <c r="BA22" s="101"/>
      <c r="BB22" s="101"/>
      <c r="BC22" s="101"/>
      <c r="BD22" s="101"/>
      <c r="BE22" s="101"/>
      <c r="BF22" s="122"/>
    </row>
    <row r="23" s="62" customFormat="true" spans="1:58">
      <c r="A23" s="75"/>
      <c r="B23" s="72"/>
      <c r="C23" s="73"/>
      <c r="D23" s="73"/>
      <c r="E23" s="75"/>
      <c r="F23" s="87"/>
      <c r="G23" s="87"/>
      <c r="H23" s="87"/>
      <c r="I23" s="87"/>
      <c r="J23" s="73"/>
      <c r="K23" s="73"/>
      <c r="L23" s="73"/>
      <c r="M23" s="73"/>
      <c r="N23" s="101"/>
      <c r="O23" s="73"/>
      <c r="P23" s="73"/>
      <c r="Q23" s="73"/>
      <c r="R23" s="73"/>
      <c r="S23" s="73"/>
      <c r="T23" s="73"/>
      <c r="U23" s="73"/>
      <c r="V23" s="73"/>
      <c r="W23" s="73"/>
      <c r="X23" s="73"/>
      <c r="Y23" s="73"/>
      <c r="Z23" s="73"/>
      <c r="AA23" s="73"/>
      <c r="AB23" s="73"/>
      <c r="AC23" s="73"/>
      <c r="AD23" s="73"/>
      <c r="AE23" s="73"/>
      <c r="AF23" s="73"/>
      <c r="AG23" s="73"/>
      <c r="AH23" s="73"/>
      <c r="AI23" s="73"/>
      <c r="AJ23" s="101"/>
      <c r="AK23" s="101"/>
      <c r="AL23" s="73"/>
      <c r="AM23" s="73"/>
      <c r="AN23" s="73"/>
      <c r="AO23" s="73"/>
      <c r="AP23" s="73"/>
      <c r="AQ23" s="73"/>
      <c r="AR23" s="73"/>
      <c r="AS23" s="73"/>
      <c r="AT23" s="73"/>
      <c r="AU23" s="73"/>
      <c r="AV23" s="73"/>
      <c r="AW23" s="73"/>
      <c r="AX23" s="73"/>
      <c r="AY23" s="73"/>
      <c r="AZ23" s="73"/>
      <c r="BA23" s="101"/>
      <c r="BB23" s="101"/>
      <c r="BC23" s="101"/>
      <c r="BD23" s="101"/>
      <c r="BE23" s="101"/>
      <c r="BF23" s="122"/>
    </row>
    <row r="24" s="62" customFormat="true" spans="1:58">
      <c r="A24" s="75"/>
      <c r="B24" s="72"/>
      <c r="C24" s="73"/>
      <c r="D24" s="73"/>
      <c r="E24" s="75"/>
      <c r="F24" s="87"/>
      <c r="G24" s="87"/>
      <c r="H24" s="87"/>
      <c r="I24" s="87"/>
      <c r="J24" s="73"/>
      <c r="K24" s="73"/>
      <c r="L24" s="73"/>
      <c r="M24" s="73"/>
      <c r="N24" s="101"/>
      <c r="O24" s="73"/>
      <c r="P24" s="73"/>
      <c r="Q24" s="73"/>
      <c r="R24" s="73"/>
      <c r="S24" s="73"/>
      <c r="T24" s="73"/>
      <c r="U24" s="73"/>
      <c r="V24" s="73"/>
      <c r="W24" s="73"/>
      <c r="X24" s="73"/>
      <c r="Y24" s="73"/>
      <c r="Z24" s="73"/>
      <c r="AA24" s="73"/>
      <c r="AB24" s="73"/>
      <c r="AC24" s="73"/>
      <c r="AD24" s="73"/>
      <c r="AE24" s="73"/>
      <c r="AF24" s="73"/>
      <c r="AG24" s="73"/>
      <c r="AH24" s="73"/>
      <c r="AI24" s="73"/>
      <c r="AJ24" s="101"/>
      <c r="AK24" s="101"/>
      <c r="AL24" s="73"/>
      <c r="AM24" s="73"/>
      <c r="AN24" s="73"/>
      <c r="AO24" s="73"/>
      <c r="AP24" s="73"/>
      <c r="AQ24" s="73"/>
      <c r="AR24" s="73"/>
      <c r="AS24" s="73"/>
      <c r="AT24" s="73"/>
      <c r="AU24" s="73"/>
      <c r="AV24" s="73"/>
      <c r="AW24" s="73"/>
      <c r="AX24" s="73"/>
      <c r="AY24" s="73"/>
      <c r="AZ24" s="73"/>
      <c r="BA24" s="101"/>
      <c r="BB24" s="101"/>
      <c r="BC24" s="101"/>
      <c r="BD24" s="101"/>
      <c r="BE24" s="101"/>
      <c r="BF24" s="122"/>
    </row>
    <row r="25" s="62" customFormat="true" spans="1:58">
      <c r="A25" s="75"/>
      <c r="B25" s="72"/>
      <c r="C25" s="73"/>
      <c r="D25" s="73"/>
      <c r="E25" s="75"/>
      <c r="F25" s="87"/>
      <c r="G25" s="87"/>
      <c r="H25" s="87"/>
      <c r="I25" s="87"/>
      <c r="J25" s="73"/>
      <c r="K25" s="73"/>
      <c r="L25" s="73"/>
      <c r="M25" s="73"/>
      <c r="N25" s="101"/>
      <c r="O25" s="73"/>
      <c r="P25" s="73"/>
      <c r="Q25" s="73"/>
      <c r="R25" s="73"/>
      <c r="S25" s="73"/>
      <c r="T25" s="73"/>
      <c r="U25" s="73"/>
      <c r="V25" s="73"/>
      <c r="W25" s="73"/>
      <c r="X25" s="73"/>
      <c r="Y25" s="73"/>
      <c r="Z25" s="73"/>
      <c r="AA25" s="73"/>
      <c r="AB25" s="73"/>
      <c r="AC25" s="73"/>
      <c r="AD25" s="73"/>
      <c r="AE25" s="73"/>
      <c r="AF25" s="73"/>
      <c r="AG25" s="73"/>
      <c r="AH25" s="73"/>
      <c r="AI25" s="73"/>
      <c r="AJ25" s="101"/>
      <c r="AK25" s="101"/>
      <c r="AL25" s="73"/>
      <c r="AM25" s="73"/>
      <c r="AN25" s="73"/>
      <c r="AO25" s="73"/>
      <c r="AP25" s="73"/>
      <c r="AQ25" s="73"/>
      <c r="AR25" s="73"/>
      <c r="AS25" s="73"/>
      <c r="AT25" s="73"/>
      <c r="AU25" s="73"/>
      <c r="AV25" s="73"/>
      <c r="AW25" s="73"/>
      <c r="AX25" s="73"/>
      <c r="AY25" s="73"/>
      <c r="AZ25" s="73"/>
      <c r="BA25" s="101"/>
      <c r="BB25" s="101"/>
      <c r="BC25" s="101"/>
      <c r="BD25" s="101"/>
      <c r="BE25" s="101"/>
      <c r="BF25" s="122"/>
    </row>
    <row r="26" s="62" customFormat="true" spans="1:58">
      <c r="A26" s="75"/>
      <c r="B26" s="72"/>
      <c r="C26" s="73"/>
      <c r="D26" s="73"/>
      <c r="E26" s="75"/>
      <c r="F26" s="87"/>
      <c r="G26" s="87"/>
      <c r="H26" s="87"/>
      <c r="I26" s="87"/>
      <c r="J26" s="73"/>
      <c r="K26" s="73"/>
      <c r="L26" s="73"/>
      <c r="M26" s="73"/>
      <c r="N26" s="101"/>
      <c r="O26" s="73"/>
      <c r="P26" s="73"/>
      <c r="Q26" s="73"/>
      <c r="R26" s="73"/>
      <c r="S26" s="73"/>
      <c r="T26" s="73"/>
      <c r="U26" s="73"/>
      <c r="V26" s="73"/>
      <c r="W26" s="73"/>
      <c r="X26" s="73"/>
      <c r="Y26" s="73"/>
      <c r="Z26" s="73"/>
      <c r="AA26" s="73"/>
      <c r="AB26" s="73"/>
      <c r="AC26" s="73"/>
      <c r="AD26" s="73"/>
      <c r="AE26" s="73"/>
      <c r="AF26" s="73"/>
      <c r="AG26" s="73"/>
      <c r="AH26" s="73"/>
      <c r="AI26" s="73"/>
      <c r="AJ26" s="101"/>
      <c r="AK26" s="101"/>
      <c r="AL26" s="73"/>
      <c r="AM26" s="73"/>
      <c r="AN26" s="73"/>
      <c r="AO26" s="73"/>
      <c r="AP26" s="73"/>
      <c r="AQ26" s="73"/>
      <c r="AR26" s="73"/>
      <c r="AS26" s="73"/>
      <c r="AT26" s="73"/>
      <c r="AU26" s="73"/>
      <c r="AV26" s="73"/>
      <c r="AW26" s="73"/>
      <c r="AX26" s="73"/>
      <c r="AY26" s="73"/>
      <c r="AZ26" s="73"/>
      <c r="BA26" s="101"/>
      <c r="BB26" s="101"/>
      <c r="BC26" s="101"/>
      <c r="BD26" s="101"/>
      <c r="BE26" s="101"/>
      <c r="BF26" s="122"/>
    </row>
    <row r="27" s="62" customFormat="true" spans="1:58">
      <c r="A27" s="75"/>
      <c r="B27" s="72"/>
      <c r="C27" s="73"/>
      <c r="D27" s="73"/>
      <c r="E27" s="75"/>
      <c r="F27" s="87"/>
      <c r="G27" s="87"/>
      <c r="H27" s="87"/>
      <c r="I27" s="87"/>
      <c r="J27" s="73"/>
      <c r="K27" s="73"/>
      <c r="L27" s="73"/>
      <c r="M27" s="73"/>
      <c r="N27" s="101"/>
      <c r="O27" s="73"/>
      <c r="P27" s="73"/>
      <c r="Q27" s="73"/>
      <c r="R27" s="73"/>
      <c r="S27" s="73"/>
      <c r="T27" s="73"/>
      <c r="U27" s="73"/>
      <c r="V27" s="73"/>
      <c r="W27" s="73"/>
      <c r="X27" s="73"/>
      <c r="Y27" s="73"/>
      <c r="Z27" s="73"/>
      <c r="AA27" s="73"/>
      <c r="AB27" s="73"/>
      <c r="AC27" s="73"/>
      <c r="AD27" s="73"/>
      <c r="AE27" s="73"/>
      <c r="AF27" s="73"/>
      <c r="AG27" s="73"/>
      <c r="AH27" s="73"/>
      <c r="AI27" s="73"/>
      <c r="AJ27" s="101"/>
      <c r="AK27" s="101"/>
      <c r="AL27" s="73"/>
      <c r="AM27" s="73"/>
      <c r="AN27" s="73"/>
      <c r="AO27" s="73"/>
      <c r="AP27" s="73"/>
      <c r="AQ27" s="73"/>
      <c r="AR27" s="73"/>
      <c r="AS27" s="73"/>
      <c r="AT27" s="73"/>
      <c r="AU27" s="73"/>
      <c r="AV27" s="73"/>
      <c r="AW27" s="73"/>
      <c r="AX27" s="73"/>
      <c r="AY27" s="73"/>
      <c r="AZ27" s="73"/>
      <c r="BA27" s="101"/>
      <c r="BB27" s="101"/>
      <c r="BC27" s="101"/>
      <c r="BD27" s="101"/>
      <c r="BE27" s="101"/>
      <c r="BF27" s="118"/>
    </row>
    <row r="28" s="62" customFormat="true" spans="1:58">
      <c r="A28" s="75"/>
      <c r="B28" s="72"/>
      <c r="C28" s="73"/>
      <c r="D28" s="73"/>
      <c r="E28" s="75"/>
      <c r="F28" s="87"/>
      <c r="G28" s="87"/>
      <c r="H28" s="87"/>
      <c r="I28" s="87"/>
      <c r="J28" s="73"/>
      <c r="K28" s="73"/>
      <c r="L28" s="73"/>
      <c r="M28" s="73"/>
      <c r="N28" s="101"/>
      <c r="O28" s="73"/>
      <c r="P28" s="73"/>
      <c r="Q28" s="73"/>
      <c r="R28" s="73"/>
      <c r="S28" s="73"/>
      <c r="T28" s="73"/>
      <c r="U28" s="73"/>
      <c r="V28" s="73"/>
      <c r="W28" s="73"/>
      <c r="X28" s="73"/>
      <c r="Y28" s="73"/>
      <c r="Z28" s="73"/>
      <c r="AA28" s="73"/>
      <c r="AB28" s="73"/>
      <c r="AC28" s="73"/>
      <c r="AD28" s="73"/>
      <c r="AE28" s="73"/>
      <c r="AF28" s="73"/>
      <c r="AG28" s="73"/>
      <c r="AH28" s="73"/>
      <c r="AI28" s="73"/>
      <c r="AJ28" s="101"/>
      <c r="AK28" s="101"/>
      <c r="AL28" s="73"/>
      <c r="AM28" s="73"/>
      <c r="AN28" s="73"/>
      <c r="AO28" s="73"/>
      <c r="AP28" s="73"/>
      <c r="AQ28" s="73"/>
      <c r="AR28" s="73"/>
      <c r="AS28" s="73"/>
      <c r="AT28" s="73"/>
      <c r="AU28" s="73"/>
      <c r="AV28" s="73"/>
      <c r="AW28" s="73"/>
      <c r="AX28" s="73"/>
      <c r="AY28" s="73"/>
      <c r="AZ28" s="73"/>
      <c r="BA28" s="101"/>
      <c r="BB28" s="101"/>
      <c r="BC28" s="101"/>
      <c r="BD28" s="101"/>
      <c r="BE28" s="101"/>
      <c r="BF28" s="118"/>
    </row>
    <row r="29" s="62" customFormat="true" spans="1:58">
      <c r="A29" s="75"/>
      <c r="B29" s="76"/>
      <c r="C29" s="73"/>
      <c r="D29" s="73"/>
      <c r="E29" s="75"/>
      <c r="F29" s="87"/>
      <c r="G29" s="87"/>
      <c r="H29" s="87"/>
      <c r="I29" s="87"/>
      <c r="J29" s="73"/>
      <c r="K29" s="73"/>
      <c r="L29" s="73"/>
      <c r="M29" s="73"/>
      <c r="N29" s="101"/>
      <c r="O29" s="73"/>
      <c r="P29" s="73"/>
      <c r="Q29" s="73"/>
      <c r="R29" s="73"/>
      <c r="S29" s="73"/>
      <c r="T29" s="73"/>
      <c r="U29" s="73"/>
      <c r="V29" s="73"/>
      <c r="W29" s="73"/>
      <c r="X29" s="73"/>
      <c r="Y29" s="73"/>
      <c r="Z29" s="73"/>
      <c r="AA29" s="73"/>
      <c r="AB29" s="73"/>
      <c r="AC29" s="73"/>
      <c r="AD29" s="73"/>
      <c r="AE29" s="73"/>
      <c r="AF29" s="73"/>
      <c r="AG29" s="73"/>
      <c r="AH29" s="73"/>
      <c r="AI29" s="73"/>
      <c r="AJ29" s="101"/>
      <c r="AK29" s="101"/>
      <c r="AL29" s="73"/>
      <c r="AM29" s="73"/>
      <c r="AN29" s="73"/>
      <c r="AO29" s="73"/>
      <c r="AP29" s="73"/>
      <c r="AQ29" s="73"/>
      <c r="AR29" s="73"/>
      <c r="AS29" s="73"/>
      <c r="AT29" s="73"/>
      <c r="AU29" s="73"/>
      <c r="AV29" s="73"/>
      <c r="AW29" s="73"/>
      <c r="AX29" s="73"/>
      <c r="AY29" s="73"/>
      <c r="AZ29" s="73"/>
      <c r="BA29" s="101"/>
      <c r="BB29" s="101"/>
      <c r="BC29" s="101"/>
      <c r="BD29" s="101"/>
      <c r="BE29" s="101"/>
      <c r="BF29" s="118"/>
    </row>
    <row r="30" s="62" customFormat="true" spans="1:58">
      <c r="A30" s="74"/>
      <c r="B30" s="72"/>
      <c r="C30" s="73"/>
      <c r="D30" s="73"/>
      <c r="E30" s="74"/>
      <c r="F30" s="86"/>
      <c r="G30" s="86"/>
      <c r="H30" s="86"/>
      <c r="I30" s="86"/>
      <c r="J30" s="73"/>
      <c r="K30" s="73"/>
      <c r="L30" s="73"/>
      <c r="M30" s="73"/>
      <c r="N30" s="101"/>
      <c r="O30" s="73"/>
      <c r="P30" s="73"/>
      <c r="Q30" s="73"/>
      <c r="R30" s="73"/>
      <c r="S30" s="73"/>
      <c r="T30" s="73"/>
      <c r="U30" s="73"/>
      <c r="V30" s="73"/>
      <c r="W30" s="73"/>
      <c r="X30" s="73"/>
      <c r="Y30" s="73"/>
      <c r="Z30" s="73"/>
      <c r="AA30" s="73"/>
      <c r="AB30" s="73"/>
      <c r="AC30" s="73"/>
      <c r="AD30" s="73"/>
      <c r="AE30" s="73"/>
      <c r="AF30" s="73"/>
      <c r="AG30" s="73"/>
      <c r="AH30" s="73"/>
      <c r="AI30" s="73"/>
      <c r="AJ30" s="101"/>
      <c r="AK30" s="101"/>
      <c r="AL30" s="73"/>
      <c r="AM30" s="73"/>
      <c r="AN30" s="73"/>
      <c r="AO30" s="73"/>
      <c r="AP30" s="73"/>
      <c r="AQ30" s="73"/>
      <c r="AR30" s="73"/>
      <c r="AS30" s="73"/>
      <c r="AT30" s="73"/>
      <c r="AU30" s="73"/>
      <c r="AV30" s="73"/>
      <c r="AW30" s="73"/>
      <c r="AX30" s="73"/>
      <c r="AY30" s="73"/>
      <c r="AZ30" s="73"/>
      <c r="BA30" s="101"/>
      <c r="BB30" s="101"/>
      <c r="BC30" s="101"/>
      <c r="BD30" s="101"/>
      <c r="BE30" s="101"/>
      <c r="BF30" s="118"/>
    </row>
    <row r="31" s="62" customFormat="true" spans="1:58">
      <c r="A31" s="74"/>
      <c r="B31" s="72"/>
      <c r="C31" s="73"/>
      <c r="D31" s="73"/>
      <c r="E31" s="74"/>
      <c r="F31" s="86"/>
      <c r="G31" s="86"/>
      <c r="H31" s="86"/>
      <c r="I31" s="86"/>
      <c r="J31" s="73"/>
      <c r="K31" s="73"/>
      <c r="L31" s="73"/>
      <c r="M31" s="73"/>
      <c r="N31" s="101"/>
      <c r="O31" s="73"/>
      <c r="P31" s="73"/>
      <c r="Q31" s="73"/>
      <c r="R31" s="73"/>
      <c r="S31" s="73"/>
      <c r="T31" s="73"/>
      <c r="U31" s="73"/>
      <c r="V31" s="73"/>
      <c r="W31" s="73"/>
      <c r="X31" s="73"/>
      <c r="Y31" s="73"/>
      <c r="Z31" s="73"/>
      <c r="AA31" s="73"/>
      <c r="AB31" s="73"/>
      <c r="AC31" s="73"/>
      <c r="AD31" s="73"/>
      <c r="AE31" s="73"/>
      <c r="AF31" s="73"/>
      <c r="AG31" s="73"/>
      <c r="AH31" s="73"/>
      <c r="AI31" s="73"/>
      <c r="AJ31" s="101"/>
      <c r="AK31" s="101"/>
      <c r="AL31" s="73"/>
      <c r="AM31" s="73"/>
      <c r="AN31" s="73"/>
      <c r="AO31" s="73"/>
      <c r="AP31" s="73"/>
      <c r="AQ31" s="73"/>
      <c r="AR31" s="73"/>
      <c r="AS31" s="73"/>
      <c r="AT31" s="73"/>
      <c r="AU31" s="73"/>
      <c r="AV31" s="73"/>
      <c r="AW31" s="73"/>
      <c r="AX31" s="73"/>
      <c r="AY31" s="73"/>
      <c r="AZ31" s="73"/>
      <c r="BA31" s="101"/>
      <c r="BB31" s="101"/>
      <c r="BC31" s="101"/>
      <c r="BD31" s="101"/>
      <c r="BE31" s="101"/>
      <c r="BF31" s="118"/>
    </row>
    <row r="32" s="62" customFormat="true" spans="1:58">
      <c r="A32" s="74"/>
      <c r="B32" s="72"/>
      <c r="C32" s="73"/>
      <c r="D32" s="73"/>
      <c r="E32" s="74"/>
      <c r="F32" s="86"/>
      <c r="G32" s="86"/>
      <c r="H32" s="86"/>
      <c r="I32" s="86"/>
      <c r="J32" s="73"/>
      <c r="K32" s="73"/>
      <c r="L32" s="73"/>
      <c r="M32" s="73"/>
      <c r="N32" s="101"/>
      <c r="O32" s="73"/>
      <c r="P32" s="73"/>
      <c r="Q32" s="73"/>
      <c r="R32" s="73"/>
      <c r="S32" s="73"/>
      <c r="T32" s="73"/>
      <c r="U32" s="73"/>
      <c r="V32" s="73"/>
      <c r="W32" s="73"/>
      <c r="X32" s="73"/>
      <c r="Y32" s="73"/>
      <c r="Z32" s="73"/>
      <c r="AA32" s="73"/>
      <c r="AB32" s="73"/>
      <c r="AC32" s="73"/>
      <c r="AD32" s="73"/>
      <c r="AE32" s="73"/>
      <c r="AF32" s="73"/>
      <c r="AG32" s="73"/>
      <c r="AH32" s="73"/>
      <c r="AI32" s="73"/>
      <c r="AJ32" s="101"/>
      <c r="AK32" s="101"/>
      <c r="AL32" s="73"/>
      <c r="AM32" s="73"/>
      <c r="AN32" s="73"/>
      <c r="AO32" s="73"/>
      <c r="AP32" s="73"/>
      <c r="AQ32" s="73"/>
      <c r="AR32" s="73"/>
      <c r="AS32" s="73"/>
      <c r="AT32" s="73"/>
      <c r="AU32" s="73"/>
      <c r="AV32" s="73"/>
      <c r="AW32" s="73"/>
      <c r="AX32" s="73"/>
      <c r="AY32" s="73"/>
      <c r="AZ32" s="73"/>
      <c r="BA32" s="101"/>
      <c r="BB32" s="101"/>
      <c r="BC32" s="101"/>
      <c r="BD32" s="101"/>
      <c r="BE32" s="101"/>
      <c r="BF32" s="118"/>
    </row>
    <row r="33" s="62" customFormat="true" spans="1:58">
      <c r="A33" s="74"/>
      <c r="B33" s="72"/>
      <c r="C33" s="73"/>
      <c r="D33" s="73"/>
      <c r="E33" s="74"/>
      <c r="F33" s="86"/>
      <c r="G33" s="86"/>
      <c r="H33" s="86"/>
      <c r="I33" s="86"/>
      <c r="J33" s="73"/>
      <c r="K33" s="73"/>
      <c r="L33" s="73"/>
      <c r="M33" s="73"/>
      <c r="N33" s="101"/>
      <c r="O33" s="73"/>
      <c r="P33" s="73"/>
      <c r="Q33" s="73"/>
      <c r="R33" s="73"/>
      <c r="S33" s="73"/>
      <c r="T33" s="101"/>
      <c r="U33" s="101"/>
      <c r="V33" s="73"/>
      <c r="W33" s="73"/>
      <c r="X33" s="73"/>
      <c r="Y33" s="73"/>
      <c r="Z33" s="73"/>
      <c r="AA33" s="73"/>
      <c r="AB33" s="73"/>
      <c r="AC33" s="73"/>
      <c r="AD33" s="73"/>
      <c r="AE33" s="73"/>
      <c r="AF33" s="73"/>
      <c r="AG33" s="73"/>
      <c r="AH33" s="73"/>
      <c r="AI33" s="73"/>
      <c r="AJ33" s="101"/>
      <c r="AK33" s="101"/>
      <c r="AL33" s="73"/>
      <c r="AM33" s="73"/>
      <c r="AN33" s="73"/>
      <c r="AO33" s="73"/>
      <c r="AP33" s="73"/>
      <c r="AQ33" s="101"/>
      <c r="AR33" s="101"/>
      <c r="AS33" s="101"/>
      <c r="AT33" s="101"/>
      <c r="AU33" s="101"/>
      <c r="AV33" s="101"/>
      <c r="AW33" s="101"/>
      <c r="AX33" s="101"/>
      <c r="AY33" s="101"/>
      <c r="AZ33" s="101"/>
      <c r="BA33" s="101"/>
      <c r="BB33" s="101"/>
      <c r="BC33" s="101"/>
      <c r="BD33" s="101"/>
      <c r="BE33" s="101"/>
      <c r="BF33" s="118"/>
    </row>
    <row r="34" s="62" customFormat="true" spans="1:58">
      <c r="A34" s="74"/>
      <c r="B34" s="72"/>
      <c r="C34" s="73"/>
      <c r="D34" s="73"/>
      <c r="E34" s="74"/>
      <c r="F34" s="86"/>
      <c r="G34" s="86"/>
      <c r="H34" s="86"/>
      <c r="I34" s="86"/>
      <c r="J34" s="73"/>
      <c r="K34" s="73"/>
      <c r="L34" s="73"/>
      <c r="M34" s="73"/>
      <c r="N34" s="101"/>
      <c r="O34" s="73"/>
      <c r="P34" s="73"/>
      <c r="Q34" s="73"/>
      <c r="R34" s="73"/>
      <c r="S34" s="73"/>
      <c r="T34" s="101"/>
      <c r="U34" s="101"/>
      <c r="V34" s="73"/>
      <c r="W34" s="73"/>
      <c r="X34" s="73"/>
      <c r="Y34" s="73"/>
      <c r="Z34" s="73"/>
      <c r="AA34" s="73"/>
      <c r="AB34" s="73"/>
      <c r="AC34" s="73"/>
      <c r="AD34" s="73"/>
      <c r="AE34" s="73"/>
      <c r="AF34" s="73"/>
      <c r="AG34" s="73"/>
      <c r="AH34" s="73"/>
      <c r="AI34" s="73"/>
      <c r="AJ34" s="101"/>
      <c r="AK34" s="101"/>
      <c r="AL34" s="73"/>
      <c r="AM34" s="73"/>
      <c r="AN34" s="73"/>
      <c r="AO34" s="73"/>
      <c r="AP34" s="73"/>
      <c r="AQ34" s="101"/>
      <c r="AR34" s="101"/>
      <c r="AS34" s="101"/>
      <c r="AT34" s="101"/>
      <c r="AU34" s="101"/>
      <c r="AV34" s="101"/>
      <c r="AW34" s="101"/>
      <c r="AX34" s="101"/>
      <c r="AY34" s="101"/>
      <c r="AZ34" s="101"/>
      <c r="BA34" s="101"/>
      <c r="BB34" s="101"/>
      <c r="BC34" s="101"/>
      <c r="BD34" s="101"/>
      <c r="BE34" s="101"/>
      <c r="BF34" s="118"/>
    </row>
    <row r="35" s="62" customFormat="true" spans="1:58">
      <c r="A35" s="74"/>
      <c r="B35" s="72"/>
      <c r="C35" s="73"/>
      <c r="D35" s="73"/>
      <c r="E35" s="74"/>
      <c r="F35" s="86"/>
      <c r="G35" s="86"/>
      <c r="H35" s="86"/>
      <c r="I35" s="86"/>
      <c r="J35" s="73"/>
      <c r="K35" s="73"/>
      <c r="L35" s="73"/>
      <c r="M35" s="73"/>
      <c r="N35" s="101"/>
      <c r="O35" s="73"/>
      <c r="P35" s="73"/>
      <c r="Q35" s="73"/>
      <c r="R35" s="73"/>
      <c r="S35" s="73"/>
      <c r="T35" s="101"/>
      <c r="U35" s="101"/>
      <c r="V35" s="73"/>
      <c r="W35" s="73"/>
      <c r="X35" s="73"/>
      <c r="Y35" s="73"/>
      <c r="Z35" s="73"/>
      <c r="AA35" s="73"/>
      <c r="AB35" s="73"/>
      <c r="AC35" s="73"/>
      <c r="AD35" s="73"/>
      <c r="AE35" s="73"/>
      <c r="AF35" s="73"/>
      <c r="AG35" s="73"/>
      <c r="AH35" s="73"/>
      <c r="AI35" s="73"/>
      <c r="AJ35" s="101"/>
      <c r="AK35" s="101"/>
      <c r="AL35" s="73"/>
      <c r="AM35" s="73"/>
      <c r="AN35" s="73"/>
      <c r="AO35" s="73"/>
      <c r="AP35" s="73"/>
      <c r="AQ35" s="101"/>
      <c r="AR35" s="101"/>
      <c r="AS35" s="101"/>
      <c r="AT35" s="101"/>
      <c r="AU35" s="101"/>
      <c r="AV35" s="101"/>
      <c r="AW35" s="101"/>
      <c r="AX35" s="101"/>
      <c r="AY35" s="101"/>
      <c r="AZ35" s="101"/>
      <c r="BA35" s="101"/>
      <c r="BB35" s="101"/>
      <c r="BC35" s="101"/>
      <c r="BD35" s="101"/>
      <c r="BE35" s="101"/>
      <c r="BF35" s="118"/>
    </row>
    <row r="36" s="62" customFormat="true" spans="1:58">
      <c r="A36" s="74"/>
      <c r="B36" s="76"/>
      <c r="C36" s="77"/>
      <c r="D36" s="73"/>
      <c r="E36" s="74"/>
      <c r="F36" s="88"/>
      <c r="G36" s="88"/>
      <c r="H36" s="88"/>
      <c r="I36" s="88"/>
      <c r="J36" s="73"/>
      <c r="K36" s="95"/>
      <c r="L36" s="95"/>
      <c r="M36" s="73"/>
      <c r="N36" s="102"/>
      <c r="O36" s="73"/>
      <c r="P36" s="95"/>
      <c r="Q36" s="95"/>
      <c r="R36" s="95"/>
      <c r="S36" s="95"/>
      <c r="T36" s="102"/>
      <c r="U36" s="102"/>
      <c r="V36" s="106"/>
      <c r="W36" s="106"/>
      <c r="X36" s="106"/>
      <c r="Y36" s="106"/>
      <c r="Z36" s="106"/>
      <c r="AA36" s="106"/>
      <c r="AB36" s="106"/>
      <c r="AC36" s="106"/>
      <c r="AD36" s="106"/>
      <c r="AE36" s="106"/>
      <c r="AF36" s="106"/>
      <c r="AG36" s="106"/>
      <c r="AH36" s="106"/>
      <c r="AI36" s="106"/>
      <c r="AJ36" s="101"/>
      <c r="AK36" s="101"/>
      <c r="AL36" s="106"/>
      <c r="AM36" s="106"/>
      <c r="AN36" s="106"/>
      <c r="AO36" s="106"/>
      <c r="AP36" s="106"/>
      <c r="AQ36" s="102"/>
      <c r="AR36" s="102"/>
      <c r="AS36" s="102"/>
      <c r="AT36" s="102"/>
      <c r="AU36" s="102"/>
      <c r="AV36" s="102"/>
      <c r="AW36" s="102"/>
      <c r="AX36" s="102"/>
      <c r="AY36" s="102"/>
      <c r="AZ36" s="102"/>
      <c r="BA36" s="102"/>
      <c r="BB36" s="102"/>
      <c r="BC36" s="102"/>
      <c r="BD36" s="102"/>
      <c r="BE36" s="102"/>
      <c r="BF36" s="118"/>
    </row>
    <row r="37" s="62" customFormat="true" spans="1:58">
      <c r="A37" s="74"/>
      <c r="B37" s="76"/>
      <c r="C37" s="78"/>
      <c r="D37" s="79"/>
      <c r="E37" s="74"/>
      <c r="F37" s="87"/>
      <c r="G37" s="87"/>
      <c r="H37" s="87"/>
      <c r="I37" s="87"/>
      <c r="J37" s="73"/>
      <c r="K37" s="96"/>
      <c r="L37" s="96"/>
      <c r="M37" s="73"/>
      <c r="N37" s="103"/>
      <c r="O37" s="73"/>
      <c r="P37" s="96"/>
      <c r="Q37" s="96"/>
      <c r="R37" s="96"/>
      <c r="S37" s="96"/>
      <c r="T37" s="103"/>
      <c r="U37" s="103"/>
      <c r="V37" s="107"/>
      <c r="W37" s="107"/>
      <c r="X37" s="107"/>
      <c r="Y37" s="107"/>
      <c r="Z37" s="107"/>
      <c r="AA37" s="107"/>
      <c r="AB37" s="107"/>
      <c r="AC37" s="107"/>
      <c r="AD37" s="107"/>
      <c r="AE37" s="107"/>
      <c r="AF37" s="107"/>
      <c r="AG37" s="107"/>
      <c r="AH37" s="107"/>
      <c r="AI37" s="107"/>
      <c r="AJ37" s="101"/>
      <c r="AK37" s="101"/>
      <c r="AL37" s="107"/>
      <c r="AM37" s="107"/>
      <c r="AN37" s="107"/>
      <c r="AO37" s="107"/>
      <c r="AP37" s="107"/>
      <c r="AQ37" s="103"/>
      <c r="AR37" s="103"/>
      <c r="AS37" s="103"/>
      <c r="AT37" s="103"/>
      <c r="AU37" s="103"/>
      <c r="AV37" s="103"/>
      <c r="AW37" s="103"/>
      <c r="AX37" s="103"/>
      <c r="AY37" s="103"/>
      <c r="AZ37" s="103"/>
      <c r="BA37" s="103"/>
      <c r="BB37" s="103"/>
      <c r="BC37" s="103"/>
      <c r="BD37" s="103"/>
      <c r="BE37" s="103"/>
      <c r="BF37" s="118"/>
    </row>
    <row r="38" s="62" customFormat="true" spans="1:58">
      <c r="A38" s="74"/>
      <c r="B38" s="76"/>
      <c r="C38" s="78"/>
      <c r="D38" s="79"/>
      <c r="E38" s="74"/>
      <c r="F38" s="87"/>
      <c r="G38" s="87"/>
      <c r="H38" s="87"/>
      <c r="I38" s="87"/>
      <c r="J38" s="73"/>
      <c r="K38" s="96"/>
      <c r="L38" s="96"/>
      <c r="M38" s="73"/>
      <c r="N38" s="103"/>
      <c r="O38" s="103"/>
      <c r="P38" s="103"/>
      <c r="Q38" s="103"/>
      <c r="R38" s="96"/>
      <c r="S38" s="96"/>
      <c r="T38" s="103"/>
      <c r="U38" s="103"/>
      <c r="V38" s="107"/>
      <c r="W38" s="107"/>
      <c r="X38" s="107"/>
      <c r="Y38" s="107"/>
      <c r="Z38" s="107"/>
      <c r="AA38" s="107"/>
      <c r="AB38" s="107"/>
      <c r="AC38" s="107"/>
      <c r="AD38" s="107"/>
      <c r="AE38" s="107"/>
      <c r="AF38" s="107"/>
      <c r="AG38" s="107"/>
      <c r="AH38" s="107"/>
      <c r="AI38" s="107"/>
      <c r="AJ38" s="101"/>
      <c r="AK38" s="101"/>
      <c r="AL38" s="107"/>
      <c r="AM38" s="107"/>
      <c r="AN38" s="107"/>
      <c r="AO38" s="107"/>
      <c r="AP38" s="107"/>
      <c r="AQ38" s="103"/>
      <c r="AR38" s="103"/>
      <c r="AS38" s="103"/>
      <c r="AT38" s="103"/>
      <c r="AU38" s="103"/>
      <c r="AV38" s="103"/>
      <c r="AW38" s="103"/>
      <c r="AX38" s="103"/>
      <c r="AY38" s="103"/>
      <c r="AZ38" s="103"/>
      <c r="BA38" s="103"/>
      <c r="BB38" s="103"/>
      <c r="BC38" s="103"/>
      <c r="BD38" s="103"/>
      <c r="BE38" s="103"/>
      <c r="BF38" s="118"/>
    </row>
    <row r="39" s="62" customFormat="true" spans="1:58">
      <c r="A39" s="74"/>
      <c r="B39" s="76"/>
      <c r="C39" s="78"/>
      <c r="D39" s="79"/>
      <c r="E39" s="74"/>
      <c r="F39" s="87"/>
      <c r="G39" s="87"/>
      <c r="H39" s="87"/>
      <c r="I39" s="87"/>
      <c r="J39" s="73"/>
      <c r="K39" s="96"/>
      <c r="L39" s="96"/>
      <c r="M39" s="73"/>
      <c r="N39" s="103"/>
      <c r="O39" s="103"/>
      <c r="P39" s="103"/>
      <c r="Q39" s="103"/>
      <c r="R39" s="96"/>
      <c r="S39" s="96"/>
      <c r="T39" s="103"/>
      <c r="U39" s="103"/>
      <c r="V39" s="107"/>
      <c r="W39" s="107"/>
      <c r="X39" s="107"/>
      <c r="Y39" s="107"/>
      <c r="Z39" s="107"/>
      <c r="AA39" s="107"/>
      <c r="AB39" s="107"/>
      <c r="AC39" s="107"/>
      <c r="AD39" s="107"/>
      <c r="AE39" s="107"/>
      <c r="AF39" s="107"/>
      <c r="AG39" s="107"/>
      <c r="AH39" s="107"/>
      <c r="AI39" s="107"/>
      <c r="AJ39" s="101"/>
      <c r="AK39" s="101"/>
      <c r="AL39" s="107"/>
      <c r="AM39" s="107"/>
      <c r="AN39" s="107"/>
      <c r="AO39" s="107"/>
      <c r="AP39" s="107"/>
      <c r="AQ39" s="103"/>
      <c r="AR39" s="103"/>
      <c r="AS39" s="103"/>
      <c r="AT39" s="103"/>
      <c r="AU39" s="103"/>
      <c r="AV39" s="103"/>
      <c r="AW39" s="103"/>
      <c r="AX39" s="103"/>
      <c r="AY39" s="103"/>
      <c r="AZ39" s="103"/>
      <c r="BA39" s="103"/>
      <c r="BB39" s="103"/>
      <c r="BC39" s="103"/>
      <c r="BD39" s="103"/>
      <c r="BE39" s="103"/>
      <c r="BF39" s="118"/>
    </row>
    <row r="40" s="62" customFormat="true" spans="1:58">
      <c r="A40" s="74"/>
      <c r="B40" s="72"/>
      <c r="C40" s="73"/>
      <c r="D40" s="73"/>
      <c r="E40" s="74"/>
      <c r="F40" s="86"/>
      <c r="G40" s="86"/>
      <c r="H40" s="86"/>
      <c r="I40" s="86"/>
      <c r="J40" s="73"/>
      <c r="K40" s="73"/>
      <c r="L40" s="73"/>
      <c r="M40" s="73"/>
      <c r="N40" s="101"/>
      <c r="O40" s="101"/>
      <c r="P40" s="101"/>
      <c r="Q40" s="101"/>
      <c r="R40" s="73"/>
      <c r="S40" s="73"/>
      <c r="T40" s="101"/>
      <c r="U40" s="101"/>
      <c r="V40" s="73"/>
      <c r="W40" s="73"/>
      <c r="X40" s="73"/>
      <c r="Y40" s="73"/>
      <c r="Z40" s="73"/>
      <c r="AA40" s="73"/>
      <c r="AB40" s="73"/>
      <c r="AC40" s="73"/>
      <c r="AD40" s="73"/>
      <c r="AE40" s="73"/>
      <c r="AF40" s="73"/>
      <c r="AG40" s="73"/>
      <c r="AH40" s="73"/>
      <c r="AI40" s="73"/>
      <c r="AJ40" s="101"/>
      <c r="AK40" s="101"/>
      <c r="AL40" s="73"/>
      <c r="AM40" s="73"/>
      <c r="AN40" s="73"/>
      <c r="AO40" s="73"/>
      <c r="AP40" s="73"/>
      <c r="AQ40" s="101"/>
      <c r="AR40" s="101"/>
      <c r="AS40" s="101"/>
      <c r="AT40" s="101"/>
      <c r="AU40" s="101"/>
      <c r="AV40" s="101"/>
      <c r="AW40" s="101"/>
      <c r="AX40" s="101"/>
      <c r="AY40" s="101"/>
      <c r="AZ40" s="101"/>
      <c r="BA40" s="101"/>
      <c r="BB40" s="101"/>
      <c r="BC40" s="101"/>
      <c r="BD40" s="101"/>
      <c r="BE40" s="101"/>
      <c r="BF40" s="118"/>
    </row>
    <row r="41" s="62" customFormat="true" spans="1:58">
      <c r="A41" s="74"/>
      <c r="B41" s="72"/>
      <c r="C41" s="73"/>
      <c r="D41" s="73"/>
      <c r="E41" s="74"/>
      <c r="F41" s="86"/>
      <c r="G41" s="86"/>
      <c r="H41" s="86"/>
      <c r="I41" s="86"/>
      <c r="J41" s="73"/>
      <c r="K41" s="73"/>
      <c r="L41" s="73"/>
      <c r="M41" s="73"/>
      <c r="N41" s="101"/>
      <c r="O41" s="101"/>
      <c r="P41" s="101"/>
      <c r="Q41" s="101"/>
      <c r="R41" s="73"/>
      <c r="S41" s="73"/>
      <c r="T41" s="101"/>
      <c r="U41" s="101"/>
      <c r="V41" s="73"/>
      <c r="W41" s="73"/>
      <c r="X41" s="73"/>
      <c r="Y41" s="73"/>
      <c r="Z41" s="73"/>
      <c r="AA41" s="73"/>
      <c r="AB41" s="73"/>
      <c r="AC41" s="73"/>
      <c r="AD41" s="73"/>
      <c r="AE41" s="73"/>
      <c r="AF41" s="73"/>
      <c r="AG41" s="73"/>
      <c r="AH41" s="73"/>
      <c r="AI41" s="73"/>
      <c r="AJ41" s="101"/>
      <c r="AK41" s="101"/>
      <c r="AL41" s="73"/>
      <c r="AM41" s="73"/>
      <c r="AN41" s="73"/>
      <c r="AO41" s="73"/>
      <c r="AP41" s="73"/>
      <c r="AQ41" s="101"/>
      <c r="AR41" s="101"/>
      <c r="AS41" s="101"/>
      <c r="AT41" s="101"/>
      <c r="AU41" s="101"/>
      <c r="AV41" s="101"/>
      <c r="AW41" s="101"/>
      <c r="AX41" s="101"/>
      <c r="AY41" s="101"/>
      <c r="AZ41" s="101"/>
      <c r="BA41" s="101"/>
      <c r="BB41" s="101"/>
      <c r="BC41" s="101"/>
      <c r="BD41" s="101"/>
      <c r="BE41" s="101"/>
      <c r="BF41" s="118"/>
    </row>
    <row r="42" s="62" customFormat="true" spans="1:58">
      <c r="A42" s="74"/>
      <c r="B42" s="80"/>
      <c r="C42" s="78"/>
      <c r="D42" s="79"/>
      <c r="E42" s="74"/>
      <c r="F42" s="87"/>
      <c r="G42" s="87"/>
      <c r="H42" s="87"/>
      <c r="I42" s="87"/>
      <c r="J42" s="73"/>
      <c r="K42" s="96"/>
      <c r="L42" s="96"/>
      <c r="M42" s="73"/>
      <c r="N42" s="103"/>
      <c r="O42" s="103"/>
      <c r="P42" s="103"/>
      <c r="Q42" s="103"/>
      <c r="R42" s="96"/>
      <c r="S42" s="96"/>
      <c r="T42" s="103"/>
      <c r="U42" s="103"/>
      <c r="V42" s="107"/>
      <c r="W42" s="107"/>
      <c r="X42" s="107"/>
      <c r="Y42" s="107"/>
      <c r="Z42" s="107"/>
      <c r="AA42" s="107"/>
      <c r="AB42" s="107"/>
      <c r="AC42" s="107"/>
      <c r="AD42" s="107"/>
      <c r="AE42" s="107"/>
      <c r="AF42" s="107"/>
      <c r="AG42" s="107"/>
      <c r="AH42" s="107"/>
      <c r="AI42" s="107"/>
      <c r="AJ42" s="101"/>
      <c r="AK42" s="101"/>
      <c r="AL42" s="107"/>
      <c r="AM42" s="107"/>
      <c r="AN42" s="107"/>
      <c r="AO42" s="107"/>
      <c r="AP42" s="107"/>
      <c r="AQ42" s="103"/>
      <c r="AR42" s="103"/>
      <c r="AS42" s="103"/>
      <c r="AT42" s="103"/>
      <c r="AU42" s="103"/>
      <c r="AV42" s="103"/>
      <c r="AW42" s="103"/>
      <c r="AX42" s="103"/>
      <c r="AY42" s="103"/>
      <c r="AZ42" s="103"/>
      <c r="BA42" s="103"/>
      <c r="BB42" s="103"/>
      <c r="BC42" s="103"/>
      <c r="BD42" s="103"/>
      <c r="BE42" s="103"/>
      <c r="BF42" s="122"/>
    </row>
    <row r="43" s="62" customFormat="true" spans="1:58">
      <c r="A43" s="74"/>
      <c r="B43" s="80"/>
      <c r="C43" s="78"/>
      <c r="D43" s="79"/>
      <c r="E43" s="74"/>
      <c r="F43" s="87"/>
      <c r="G43" s="87"/>
      <c r="H43" s="87"/>
      <c r="I43" s="87"/>
      <c r="J43" s="73"/>
      <c r="K43" s="96"/>
      <c r="L43" s="96"/>
      <c r="M43" s="73"/>
      <c r="N43" s="103"/>
      <c r="O43" s="103"/>
      <c r="P43" s="103"/>
      <c r="Q43" s="103"/>
      <c r="R43" s="96"/>
      <c r="S43" s="96"/>
      <c r="T43" s="103"/>
      <c r="U43" s="103"/>
      <c r="V43" s="107"/>
      <c r="W43" s="107"/>
      <c r="X43" s="107"/>
      <c r="Y43" s="107"/>
      <c r="Z43" s="107"/>
      <c r="AA43" s="107"/>
      <c r="AB43" s="107"/>
      <c r="AC43" s="107"/>
      <c r="AD43" s="107"/>
      <c r="AE43" s="107"/>
      <c r="AF43" s="107"/>
      <c r="AG43" s="107"/>
      <c r="AH43" s="107"/>
      <c r="AI43" s="107"/>
      <c r="AJ43" s="101"/>
      <c r="AK43" s="101"/>
      <c r="AL43" s="107"/>
      <c r="AM43" s="107"/>
      <c r="AN43" s="107"/>
      <c r="AO43" s="107"/>
      <c r="AP43" s="107"/>
      <c r="AQ43" s="103"/>
      <c r="AR43" s="103"/>
      <c r="AS43" s="103"/>
      <c r="AT43" s="103"/>
      <c r="AU43" s="103"/>
      <c r="AV43" s="103"/>
      <c r="AW43" s="103"/>
      <c r="AX43" s="103"/>
      <c r="AY43" s="103"/>
      <c r="AZ43" s="103"/>
      <c r="BA43" s="103"/>
      <c r="BB43" s="103"/>
      <c r="BC43" s="103"/>
      <c r="BD43" s="103"/>
      <c r="BE43" s="103"/>
      <c r="BF43" s="122"/>
    </row>
    <row r="44" s="62" customFormat="true" spans="1:58">
      <c r="A44" s="74"/>
      <c r="B44" s="80"/>
      <c r="C44" s="78"/>
      <c r="D44" s="79"/>
      <c r="E44" s="74"/>
      <c r="F44" s="87"/>
      <c r="G44" s="87"/>
      <c r="H44" s="87"/>
      <c r="I44" s="87"/>
      <c r="J44" s="73"/>
      <c r="K44" s="96"/>
      <c r="L44" s="96"/>
      <c r="M44" s="73"/>
      <c r="N44" s="103"/>
      <c r="O44" s="103"/>
      <c r="P44" s="103"/>
      <c r="Q44" s="103"/>
      <c r="R44" s="96"/>
      <c r="S44" s="96"/>
      <c r="T44" s="103"/>
      <c r="U44" s="103"/>
      <c r="V44" s="107"/>
      <c r="W44" s="107"/>
      <c r="X44" s="107"/>
      <c r="Y44" s="107"/>
      <c r="Z44" s="107"/>
      <c r="AA44" s="107"/>
      <c r="AB44" s="107"/>
      <c r="AC44" s="107"/>
      <c r="AD44" s="107"/>
      <c r="AE44" s="107"/>
      <c r="AF44" s="107"/>
      <c r="AG44" s="107"/>
      <c r="AH44" s="107"/>
      <c r="AI44" s="107"/>
      <c r="AJ44" s="101"/>
      <c r="AK44" s="101"/>
      <c r="AL44" s="107"/>
      <c r="AM44" s="107"/>
      <c r="AN44" s="107"/>
      <c r="AO44" s="107"/>
      <c r="AP44" s="107"/>
      <c r="AQ44" s="103"/>
      <c r="AR44" s="103"/>
      <c r="AS44" s="103"/>
      <c r="AT44" s="103"/>
      <c r="AU44" s="103"/>
      <c r="AV44" s="103"/>
      <c r="AW44" s="103"/>
      <c r="AX44" s="103"/>
      <c r="AY44" s="103"/>
      <c r="AZ44" s="103"/>
      <c r="BA44" s="103"/>
      <c r="BB44" s="103"/>
      <c r="BC44" s="103"/>
      <c r="BD44" s="103"/>
      <c r="BE44" s="103"/>
      <c r="BF44" s="122"/>
    </row>
    <row r="45" s="62" customFormat="true" spans="1:58">
      <c r="A45" s="74"/>
      <c r="B45" s="80"/>
      <c r="C45" s="78"/>
      <c r="D45" s="79"/>
      <c r="E45" s="74"/>
      <c r="F45" s="87"/>
      <c r="G45" s="87"/>
      <c r="H45" s="87"/>
      <c r="I45" s="87"/>
      <c r="J45" s="73"/>
      <c r="K45" s="96"/>
      <c r="L45" s="96"/>
      <c r="M45" s="73"/>
      <c r="N45" s="103"/>
      <c r="O45" s="103"/>
      <c r="P45" s="103"/>
      <c r="Q45" s="103"/>
      <c r="R45" s="96"/>
      <c r="S45" s="96"/>
      <c r="T45" s="103"/>
      <c r="U45" s="103"/>
      <c r="V45" s="107"/>
      <c r="W45" s="107"/>
      <c r="X45" s="107"/>
      <c r="Y45" s="107"/>
      <c r="Z45" s="107"/>
      <c r="AA45" s="107"/>
      <c r="AB45" s="107"/>
      <c r="AC45" s="107"/>
      <c r="AD45" s="107"/>
      <c r="AE45" s="107"/>
      <c r="AF45" s="107"/>
      <c r="AG45" s="107"/>
      <c r="AH45" s="107"/>
      <c r="AI45" s="107"/>
      <c r="AJ45" s="101"/>
      <c r="AK45" s="101"/>
      <c r="AL45" s="107"/>
      <c r="AM45" s="107"/>
      <c r="AN45" s="107"/>
      <c r="AO45" s="107"/>
      <c r="AP45" s="107"/>
      <c r="AQ45" s="103"/>
      <c r="AR45" s="103"/>
      <c r="AS45" s="103"/>
      <c r="AT45" s="103"/>
      <c r="AU45" s="103"/>
      <c r="AV45" s="103"/>
      <c r="AW45" s="103"/>
      <c r="AX45" s="103"/>
      <c r="AY45" s="103"/>
      <c r="AZ45" s="103"/>
      <c r="BA45" s="103"/>
      <c r="BB45" s="103"/>
      <c r="BC45" s="103"/>
      <c r="BD45" s="103"/>
      <c r="BE45" s="103"/>
      <c r="BF45" s="122"/>
    </row>
    <row r="46" s="62" customFormat="true" spans="1:58">
      <c r="A46" s="74"/>
      <c r="B46" s="80"/>
      <c r="C46" s="73"/>
      <c r="D46" s="73"/>
      <c r="E46" s="74"/>
      <c r="F46" s="87"/>
      <c r="G46" s="87"/>
      <c r="H46" s="87"/>
      <c r="I46" s="87"/>
      <c r="J46" s="73"/>
      <c r="K46" s="73"/>
      <c r="L46" s="73"/>
      <c r="M46" s="73"/>
      <c r="N46" s="101"/>
      <c r="O46" s="101"/>
      <c r="P46" s="101"/>
      <c r="Q46" s="101"/>
      <c r="R46" s="73"/>
      <c r="S46" s="73"/>
      <c r="T46" s="101"/>
      <c r="U46" s="101"/>
      <c r="V46" s="73"/>
      <c r="W46" s="73"/>
      <c r="X46" s="73"/>
      <c r="Y46" s="73"/>
      <c r="Z46" s="73"/>
      <c r="AA46" s="73"/>
      <c r="AB46" s="73"/>
      <c r="AC46" s="73"/>
      <c r="AD46" s="73"/>
      <c r="AE46" s="73"/>
      <c r="AF46" s="73"/>
      <c r="AG46" s="73"/>
      <c r="AH46" s="73"/>
      <c r="AI46" s="73"/>
      <c r="AJ46" s="101"/>
      <c r="AK46" s="101"/>
      <c r="AL46" s="73"/>
      <c r="AM46" s="73"/>
      <c r="AN46" s="73"/>
      <c r="AO46" s="73"/>
      <c r="AP46" s="73"/>
      <c r="AQ46" s="101"/>
      <c r="AR46" s="101"/>
      <c r="AS46" s="101"/>
      <c r="AT46" s="101"/>
      <c r="AU46" s="101"/>
      <c r="AV46" s="101"/>
      <c r="AW46" s="101"/>
      <c r="AX46" s="101"/>
      <c r="AY46" s="101"/>
      <c r="AZ46" s="101"/>
      <c r="BA46" s="101"/>
      <c r="BB46" s="101"/>
      <c r="BC46" s="101"/>
      <c r="BD46" s="101"/>
      <c r="BE46" s="101"/>
      <c r="BF46" s="122"/>
    </row>
    <row r="47" s="62" customFormat="true" spans="1:58">
      <c r="A47" s="74"/>
      <c r="B47" s="80"/>
      <c r="C47" s="73"/>
      <c r="D47" s="73"/>
      <c r="E47" s="74"/>
      <c r="F47" s="87"/>
      <c r="G47" s="87"/>
      <c r="H47" s="87"/>
      <c r="I47" s="87"/>
      <c r="J47" s="73"/>
      <c r="K47" s="73"/>
      <c r="L47" s="73"/>
      <c r="M47" s="73"/>
      <c r="N47" s="101"/>
      <c r="O47" s="101"/>
      <c r="P47" s="101"/>
      <c r="Q47" s="101"/>
      <c r="R47" s="73"/>
      <c r="S47" s="73"/>
      <c r="T47" s="101"/>
      <c r="U47" s="101"/>
      <c r="V47" s="73"/>
      <c r="W47" s="73"/>
      <c r="X47" s="73"/>
      <c r="Y47" s="73"/>
      <c r="Z47" s="73"/>
      <c r="AA47" s="73"/>
      <c r="AB47" s="73"/>
      <c r="AC47" s="73"/>
      <c r="AD47" s="73"/>
      <c r="AE47" s="73"/>
      <c r="AF47" s="73"/>
      <c r="AG47" s="73"/>
      <c r="AH47" s="73"/>
      <c r="AI47" s="73"/>
      <c r="AJ47" s="101"/>
      <c r="AK47" s="101"/>
      <c r="AL47" s="73"/>
      <c r="AM47" s="73"/>
      <c r="AN47" s="73"/>
      <c r="AO47" s="73"/>
      <c r="AP47" s="73"/>
      <c r="AQ47" s="101"/>
      <c r="AR47" s="101"/>
      <c r="AS47" s="101"/>
      <c r="AT47" s="101"/>
      <c r="AU47" s="101"/>
      <c r="AV47" s="101"/>
      <c r="AW47" s="101"/>
      <c r="AX47" s="101"/>
      <c r="AY47" s="101"/>
      <c r="AZ47" s="101"/>
      <c r="BA47" s="101"/>
      <c r="BB47" s="101"/>
      <c r="BC47" s="101"/>
      <c r="BD47" s="101"/>
      <c r="BE47" s="101"/>
      <c r="BF47" s="122"/>
    </row>
    <row r="48" s="62" customFormat="true" spans="1:58">
      <c r="A48" s="74"/>
      <c r="B48" s="76"/>
      <c r="C48" s="73"/>
      <c r="D48" s="73"/>
      <c r="E48" s="74"/>
      <c r="F48" s="87"/>
      <c r="G48" s="87"/>
      <c r="H48" s="87"/>
      <c r="I48" s="87"/>
      <c r="J48" s="73"/>
      <c r="K48" s="73"/>
      <c r="L48" s="73"/>
      <c r="M48" s="73"/>
      <c r="N48" s="101"/>
      <c r="O48" s="101"/>
      <c r="P48" s="101"/>
      <c r="Q48" s="101"/>
      <c r="R48" s="73"/>
      <c r="S48" s="73"/>
      <c r="T48" s="101"/>
      <c r="U48" s="101"/>
      <c r="V48" s="73"/>
      <c r="W48" s="73"/>
      <c r="X48" s="73"/>
      <c r="Y48" s="73"/>
      <c r="Z48" s="73"/>
      <c r="AA48" s="73"/>
      <c r="AB48" s="73"/>
      <c r="AC48" s="73"/>
      <c r="AD48" s="73"/>
      <c r="AE48" s="73"/>
      <c r="AF48" s="73"/>
      <c r="AG48" s="73"/>
      <c r="AH48" s="73"/>
      <c r="AI48" s="73"/>
      <c r="AJ48" s="101"/>
      <c r="AK48" s="101"/>
      <c r="AL48" s="73"/>
      <c r="AM48" s="73"/>
      <c r="AN48" s="73"/>
      <c r="AO48" s="73"/>
      <c r="AP48" s="73"/>
      <c r="AQ48" s="101"/>
      <c r="AR48" s="101"/>
      <c r="AS48" s="101"/>
      <c r="AT48" s="101"/>
      <c r="AU48" s="101"/>
      <c r="AV48" s="101"/>
      <c r="AW48" s="101"/>
      <c r="AX48" s="101"/>
      <c r="AY48" s="101"/>
      <c r="AZ48" s="101"/>
      <c r="BA48" s="101"/>
      <c r="BB48" s="101"/>
      <c r="BC48" s="101"/>
      <c r="BD48" s="101"/>
      <c r="BE48" s="101"/>
      <c r="BF48" s="118"/>
    </row>
    <row r="49" s="62" customFormat="true" spans="1:58">
      <c r="A49" s="74"/>
      <c r="B49" s="76"/>
      <c r="C49" s="73"/>
      <c r="D49" s="73"/>
      <c r="E49" s="74"/>
      <c r="F49" s="87"/>
      <c r="G49" s="87"/>
      <c r="H49" s="87"/>
      <c r="I49" s="87"/>
      <c r="J49" s="73"/>
      <c r="K49" s="73"/>
      <c r="L49" s="73"/>
      <c r="M49" s="73"/>
      <c r="N49" s="101"/>
      <c r="O49" s="101"/>
      <c r="P49" s="101"/>
      <c r="Q49" s="101"/>
      <c r="R49" s="73"/>
      <c r="S49" s="73"/>
      <c r="T49" s="101"/>
      <c r="U49" s="101"/>
      <c r="V49" s="73"/>
      <c r="W49" s="73"/>
      <c r="X49" s="73"/>
      <c r="Y49" s="73"/>
      <c r="Z49" s="73"/>
      <c r="AA49" s="73"/>
      <c r="AB49" s="73"/>
      <c r="AC49" s="73"/>
      <c r="AD49" s="73"/>
      <c r="AE49" s="73"/>
      <c r="AF49" s="73"/>
      <c r="AG49" s="73"/>
      <c r="AH49" s="73"/>
      <c r="AI49" s="73"/>
      <c r="AJ49" s="101"/>
      <c r="AK49" s="101"/>
      <c r="AL49" s="73"/>
      <c r="AM49" s="73"/>
      <c r="AN49" s="73"/>
      <c r="AO49" s="73"/>
      <c r="AP49" s="73"/>
      <c r="AQ49" s="101"/>
      <c r="AR49" s="101"/>
      <c r="AS49" s="101"/>
      <c r="AT49" s="101"/>
      <c r="AU49" s="101"/>
      <c r="AV49" s="101"/>
      <c r="AW49" s="101"/>
      <c r="AX49" s="101"/>
      <c r="AY49" s="101"/>
      <c r="AZ49" s="101"/>
      <c r="BA49" s="101"/>
      <c r="BB49" s="101"/>
      <c r="BC49" s="101"/>
      <c r="BD49" s="101"/>
      <c r="BE49" s="101"/>
      <c r="BF49" s="118"/>
    </row>
    <row r="50" s="62" customFormat="true" spans="1:58">
      <c r="A50" s="74"/>
      <c r="B50" s="76"/>
      <c r="C50" s="73"/>
      <c r="D50" s="73"/>
      <c r="E50" s="74"/>
      <c r="F50" s="87"/>
      <c r="G50" s="87"/>
      <c r="H50" s="87"/>
      <c r="I50" s="87"/>
      <c r="J50" s="73"/>
      <c r="K50" s="73"/>
      <c r="L50" s="73"/>
      <c r="M50" s="73"/>
      <c r="N50" s="101"/>
      <c r="O50" s="101"/>
      <c r="P50" s="101"/>
      <c r="Q50" s="101"/>
      <c r="R50" s="73"/>
      <c r="S50" s="73"/>
      <c r="T50" s="101"/>
      <c r="U50" s="101"/>
      <c r="V50" s="73"/>
      <c r="W50" s="73"/>
      <c r="X50" s="73"/>
      <c r="Y50" s="73"/>
      <c r="Z50" s="73"/>
      <c r="AA50" s="73"/>
      <c r="AB50" s="73"/>
      <c r="AC50" s="73"/>
      <c r="AD50" s="73"/>
      <c r="AE50" s="73"/>
      <c r="AF50" s="73"/>
      <c r="AG50" s="73"/>
      <c r="AH50" s="73"/>
      <c r="AI50" s="73"/>
      <c r="AJ50" s="101"/>
      <c r="AK50" s="101"/>
      <c r="AL50" s="73"/>
      <c r="AM50" s="73"/>
      <c r="AN50" s="73"/>
      <c r="AO50" s="73"/>
      <c r="AP50" s="73"/>
      <c r="AQ50" s="101"/>
      <c r="AR50" s="101"/>
      <c r="AS50" s="101"/>
      <c r="AT50" s="101"/>
      <c r="AU50" s="101"/>
      <c r="AV50" s="101"/>
      <c r="AW50" s="101"/>
      <c r="AX50" s="101"/>
      <c r="AY50" s="101"/>
      <c r="AZ50" s="101"/>
      <c r="BA50" s="101"/>
      <c r="BB50" s="101"/>
      <c r="BC50" s="101"/>
      <c r="BD50" s="101"/>
      <c r="BE50" s="101"/>
      <c r="BF50" s="118"/>
    </row>
    <row r="51" s="62" customFormat="true" spans="1:58">
      <c r="A51" s="74"/>
      <c r="B51" s="76"/>
      <c r="C51" s="73"/>
      <c r="D51" s="73"/>
      <c r="E51" s="74"/>
      <c r="F51" s="87"/>
      <c r="G51" s="87"/>
      <c r="H51" s="87"/>
      <c r="I51" s="87"/>
      <c r="J51" s="73"/>
      <c r="K51" s="73"/>
      <c r="L51" s="73"/>
      <c r="M51" s="73"/>
      <c r="N51" s="101"/>
      <c r="O51" s="101"/>
      <c r="P51" s="101"/>
      <c r="Q51" s="101"/>
      <c r="R51" s="73"/>
      <c r="S51" s="73"/>
      <c r="T51" s="101"/>
      <c r="U51" s="101"/>
      <c r="V51" s="73"/>
      <c r="W51" s="73"/>
      <c r="X51" s="73"/>
      <c r="Y51" s="73"/>
      <c r="Z51" s="73"/>
      <c r="AA51" s="73"/>
      <c r="AB51" s="73"/>
      <c r="AC51" s="73"/>
      <c r="AD51" s="73"/>
      <c r="AE51" s="73"/>
      <c r="AF51" s="73"/>
      <c r="AG51" s="73"/>
      <c r="AH51" s="73"/>
      <c r="AI51" s="73"/>
      <c r="AJ51" s="101"/>
      <c r="AK51" s="101"/>
      <c r="AL51" s="73"/>
      <c r="AM51" s="73"/>
      <c r="AN51" s="73"/>
      <c r="AO51" s="73"/>
      <c r="AP51" s="73"/>
      <c r="AQ51" s="101"/>
      <c r="AR51" s="101"/>
      <c r="AS51" s="101"/>
      <c r="AT51" s="101"/>
      <c r="AU51" s="101"/>
      <c r="AV51" s="101"/>
      <c r="AW51" s="101"/>
      <c r="AX51" s="101"/>
      <c r="AY51" s="101"/>
      <c r="AZ51" s="101"/>
      <c r="BA51" s="101"/>
      <c r="BB51" s="101"/>
      <c r="BC51" s="101"/>
      <c r="BD51" s="101"/>
      <c r="BE51" s="101"/>
      <c r="BF51" s="118"/>
    </row>
    <row r="52" s="62" customFormat="true" spans="1:58">
      <c r="A52" s="74"/>
      <c r="B52" s="76"/>
      <c r="C52" s="73"/>
      <c r="D52" s="73"/>
      <c r="E52" s="74"/>
      <c r="F52" s="87"/>
      <c r="G52" s="87"/>
      <c r="H52" s="87"/>
      <c r="I52" s="87"/>
      <c r="J52" s="73"/>
      <c r="K52" s="73"/>
      <c r="L52" s="73"/>
      <c r="M52" s="73"/>
      <c r="N52" s="101"/>
      <c r="O52" s="101"/>
      <c r="P52" s="101"/>
      <c r="Q52" s="101"/>
      <c r="R52" s="73"/>
      <c r="S52" s="73"/>
      <c r="T52" s="101"/>
      <c r="U52" s="101"/>
      <c r="V52" s="73"/>
      <c r="W52" s="73"/>
      <c r="X52" s="73"/>
      <c r="Y52" s="73"/>
      <c r="Z52" s="73"/>
      <c r="AA52" s="73"/>
      <c r="AB52" s="73"/>
      <c r="AC52" s="73"/>
      <c r="AD52" s="73"/>
      <c r="AE52" s="73"/>
      <c r="AF52" s="73"/>
      <c r="AG52" s="73"/>
      <c r="AH52" s="73"/>
      <c r="AI52" s="73"/>
      <c r="AJ52" s="101"/>
      <c r="AK52" s="101"/>
      <c r="AL52" s="73"/>
      <c r="AM52" s="73"/>
      <c r="AN52" s="73"/>
      <c r="AO52" s="73"/>
      <c r="AP52" s="73"/>
      <c r="AQ52" s="101"/>
      <c r="AR52" s="101"/>
      <c r="AS52" s="101"/>
      <c r="AT52" s="101"/>
      <c r="AU52" s="101"/>
      <c r="AV52" s="101"/>
      <c r="AW52" s="101"/>
      <c r="AX52" s="101"/>
      <c r="AY52" s="101"/>
      <c r="AZ52" s="101"/>
      <c r="BA52" s="101"/>
      <c r="BB52" s="101"/>
      <c r="BC52" s="101"/>
      <c r="BD52" s="101"/>
      <c r="BE52" s="101"/>
      <c r="BF52" s="118"/>
    </row>
    <row r="53" s="62" customFormat="true" spans="1:58">
      <c r="A53" s="74"/>
      <c r="B53" s="80"/>
      <c r="C53" s="73"/>
      <c r="D53" s="73"/>
      <c r="E53" s="74"/>
      <c r="F53" s="87"/>
      <c r="G53" s="87"/>
      <c r="H53" s="87"/>
      <c r="I53" s="87"/>
      <c r="J53" s="73"/>
      <c r="K53" s="73"/>
      <c r="L53" s="73"/>
      <c r="M53" s="73"/>
      <c r="N53" s="101"/>
      <c r="O53" s="101"/>
      <c r="P53" s="101"/>
      <c r="Q53" s="101"/>
      <c r="R53" s="73"/>
      <c r="S53" s="73"/>
      <c r="T53" s="101"/>
      <c r="U53" s="101"/>
      <c r="V53" s="73"/>
      <c r="W53" s="73"/>
      <c r="X53" s="73"/>
      <c r="Y53" s="73"/>
      <c r="Z53" s="73"/>
      <c r="AA53" s="73"/>
      <c r="AB53" s="73"/>
      <c r="AC53" s="73"/>
      <c r="AD53" s="73"/>
      <c r="AE53" s="73"/>
      <c r="AF53" s="73"/>
      <c r="AG53" s="73"/>
      <c r="AH53" s="73"/>
      <c r="AI53" s="73"/>
      <c r="AJ53" s="101"/>
      <c r="AK53" s="101"/>
      <c r="AL53" s="73"/>
      <c r="AM53" s="73"/>
      <c r="AN53" s="73"/>
      <c r="AO53" s="73"/>
      <c r="AP53" s="73"/>
      <c r="AQ53" s="101"/>
      <c r="AR53" s="101"/>
      <c r="AS53" s="101"/>
      <c r="AT53" s="101"/>
      <c r="AU53" s="101"/>
      <c r="AV53" s="101"/>
      <c r="AW53" s="101"/>
      <c r="AX53" s="101"/>
      <c r="AY53" s="101"/>
      <c r="AZ53" s="101"/>
      <c r="BA53" s="101"/>
      <c r="BB53" s="101"/>
      <c r="BC53" s="101"/>
      <c r="BD53" s="101"/>
      <c r="BE53" s="101"/>
      <c r="BF53" s="122"/>
    </row>
    <row r="54" s="62" customFormat="true" spans="1:58">
      <c r="A54" s="74"/>
      <c r="B54" s="80"/>
      <c r="C54" s="73"/>
      <c r="D54" s="73"/>
      <c r="E54" s="74"/>
      <c r="F54" s="87"/>
      <c r="G54" s="87"/>
      <c r="H54" s="87"/>
      <c r="I54" s="87"/>
      <c r="J54" s="73"/>
      <c r="K54" s="73"/>
      <c r="L54" s="73"/>
      <c r="M54" s="73"/>
      <c r="N54" s="101"/>
      <c r="O54" s="101"/>
      <c r="P54" s="101"/>
      <c r="Q54" s="101"/>
      <c r="R54" s="73"/>
      <c r="S54" s="73"/>
      <c r="T54" s="101"/>
      <c r="U54" s="101"/>
      <c r="V54" s="73"/>
      <c r="W54" s="73"/>
      <c r="X54" s="73"/>
      <c r="Y54" s="73"/>
      <c r="Z54" s="73"/>
      <c r="AA54" s="73"/>
      <c r="AB54" s="73"/>
      <c r="AC54" s="73"/>
      <c r="AD54" s="73"/>
      <c r="AE54" s="73"/>
      <c r="AF54" s="73"/>
      <c r="AG54" s="73"/>
      <c r="AH54" s="73"/>
      <c r="AI54" s="73"/>
      <c r="AJ54" s="101"/>
      <c r="AK54" s="101"/>
      <c r="AL54" s="73"/>
      <c r="AM54" s="73"/>
      <c r="AN54" s="73"/>
      <c r="AO54" s="73"/>
      <c r="AP54" s="73"/>
      <c r="AQ54" s="101"/>
      <c r="AR54" s="101"/>
      <c r="AS54" s="101"/>
      <c r="AT54" s="101"/>
      <c r="AU54" s="101"/>
      <c r="AV54" s="101"/>
      <c r="AW54" s="101"/>
      <c r="AX54" s="101"/>
      <c r="AY54" s="101"/>
      <c r="AZ54" s="101"/>
      <c r="BA54" s="101"/>
      <c r="BB54" s="101"/>
      <c r="BC54" s="101"/>
      <c r="BD54" s="101"/>
      <c r="BE54" s="101"/>
      <c r="BF54" s="122"/>
    </row>
    <row r="55" s="62" customFormat="true" spans="1:58">
      <c r="A55" s="74"/>
      <c r="B55" s="80"/>
      <c r="C55" s="73"/>
      <c r="D55" s="73"/>
      <c r="E55" s="74"/>
      <c r="F55" s="87"/>
      <c r="G55" s="87"/>
      <c r="H55" s="87"/>
      <c r="I55" s="87"/>
      <c r="J55" s="73"/>
      <c r="K55" s="73"/>
      <c r="L55" s="73"/>
      <c r="M55" s="73"/>
      <c r="N55" s="101"/>
      <c r="O55" s="101"/>
      <c r="P55" s="101"/>
      <c r="Q55" s="101"/>
      <c r="R55" s="73"/>
      <c r="S55" s="73"/>
      <c r="T55" s="101"/>
      <c r="U55" s="101"/>
      <c r="V55" s="73"/>
      <c r="W55" s="73"/>
      <c r="X55" s="73"/>
      <c r="Y55" s="73"/>
      <c r="Z55" s="73"/>
      <c r="AA55" s="73"/>
      <c r="AB55" s="73"/>
      <c r="AC55" s="73"/>
      <c r="AD55" s="73"/>
      <c r="AE55" s="73"/>
      <c r="AF55" s="73"/>
      <c r="AG55" s="73"/>
      <c r="AH55" s="73"/>
      <c r="AI55" s="73"/>
      <c r="AJ55" s="101"/>
      <c r="AK55" s="101"/>
      <c r="AL55" s="73"/>
      <c r="AM55" s="73"/>
      <c r="AN55" s="73"/>
      <c r="AO55" s="73"/>
      <c r="AP55" s="73"/>
      <c r="AQ55" s="101"/>
      <c r="AR55" s="101"/>
      <c r="AS55" s="101"/>
      <c r="AT55" s="101"/>
      <c r="AU55" s="101"/>
      <c r="AV55" s="101"/>
      <c r="AW55" s="101"/>
      <c r="AX55" s="101"/>
      <c r="AY55" s="101"/>
      <c r="AZ55" s="101"/>
      <c r="BA55" s="101"/>
      <c r="BB55" s="101"/>
      <c r="BC55" s="101"/>
      <c r="BD55" s="101"/>
      <c r="BE55" s="101"/>
      <c r="BF55" s="122"/>
    </row>
    <row r="56" s="62" customFormat="true" spans="1:58">
      <c r="A56" s="74"/>
      <c r="B56" s="80"/>
      <c r="C56" s="73"/>
      <c r="D56" s="73"/>
      <c r="E56" s="74"/>
      <c r="F56" s="87"/>
      <c r="G56" s="87"/>
      <c r="H56" s="87"/>
      <c r="I56" s="87"/>
      <c r="J56" s="73"/>
      <c r="K56" s="73"/>
      <c r="L56" s="73"/>
      <c r="M56" s="73"/>
      <c r="N56" s="101"/>
      <c r="O56" s="101"/>
      <c r="P56" s="101"/>
      <c r="Q56" s="101"/>
      <c r="R56" s="73"/>
      <c r="S56" s="73"/>
      <c r="T56" s="101"/>
      <c r="U56" s="101"/>
      <c r="V56" s="73"/>
      <c r="W56" s="73"/>
      <c r="X56" s="73"/>
      <c r="Y56" s="73"/>
      <c r="Z56" s="73"/>
      <c r="AA56" s="73"/>
      <c r="AB56" s="73"/>
      <c r="AC56" s="73"/>
      <c r="AD56" s="73"/>
      <c r="AE56" s="73"/>
      <c r="AF56" s="73"/>
      <c r="AG56" s="73"/>
      <c r="AH56" s="73"/>
      <c r="AI56" s="73"/>
      <c r="AJ56" s="101"/>
      <c r="AK56" s="101"/>
      <c r="AL56" s="73"/>
      <c r="AM56" s="73"/>
      <c r="AN56" s="73"/>
      <c r="AO56" s="73"/>
      <c r="AP56" s="73"/>
      <c r="AQ56" s="101"/>
      <c r="AR56" s="101"/>
      <c r="AS56" s="101"/>
      <c r="AT56" s="101"/>
      <c r="AU56" s="101"/>
      <c r="AV56" s="101"/>
      <c r="AW56" s="101"/>
      <c r="AX56" s="101"/>
      <c r="AY56" s="101"/>
      <c r="AZ56" s="101"/>
      <c r="BA56" s="101"/>
      <c r="BB56" s="101"/>
      <c r="BC56" s="101"/>
      <c r="BD56" s="101"/>
      <c r="BE56" s="101"/>
      <c r="BF56" s="122"/>
    </row>
    <row r="57" s="62" customFormat="true" spans="1:58">
      <c r="A57" s="74"/>
      <c r="B57" s="80"/>
      <c r="C57" s="73"/>
      <c r="D57" s="73"/>
      <c r="E57" s="74"/>
      <c r="F57" s="87"/>
      <c r="G57" s="87"/>
      <c r="H57" s="87"/>
      <c r="I57" s="87"/>
      <c r="J57" s="73"/>
      <c r="K57" s="73"/>
      <c r="L57" s="73"/>
      <c r="M57" s="73"/>
      <c r="N57" s="101"/>
      <c r="O57" s="101"/>
      <c r="P57" s="101"/>
      <c r="Q57" s="101"/>
      <c r="R57" s="73"/>
      <c r="S57" s="73"/>
      <c r="T57" s="101"/>
      <c r="U57" s="101"/>
      <c r="V57" s="73"/>
      <c r="W57" s="73"/>
      <c r="X57" s="73"/>
      <c r="Y57" s="73"/>
      <c r="Z57" s="73"/>
      <c r="AA57" s="73"/>
      <c r="AB57" s="73"/>
      <c r="AC57" s="73"/>
      <c r="AD57" s="73"/>
      <c r="AE57" s="73"/>
      <c r="AF57" s="73"/>
      <c r="AG57" s="73"/>
      <c r="AH57" s="73"/>
      <c r="AI57" s="73"/>
      <c r="AJ57" s="101"/>
      <c r="AK57" s="101"/>
      <c r="AL57" s="73"/>
      <c r="AM57" s="73"/>
      <c r="AN57" s="73"/>
      <c r="AO57" s="73"/>
      <c r="AP57" s="73"/>
      <c r="AQ57" s="101"/>
      <c r="AR57" s="101"/>
      <c r="AS57" s="101"/>
      <c r="AT57" s="101"/>
      <c r="AU57" s="101"/>
      <c r="AV57" s="101"/>
      <c r="AW57" s="101"/>
      <c r="AX57" s="101"/>
      <c r="AY57" s="101"/>
      <c r="AZ57" s="101"/>
      <c r="BA57" s="101"/>
      <c r="BB57" s="101"/>
      <c r="BC57" s="101"/>
      <c r="BD57" s="101"/>
      <c r="BE57" s="101"/>
      <c r="BF57" s="122"/>
    </row>
    <row r="58" s="62" customFormat="true" spans="1:58">
      <c r="A58" s="74"/>
      <c r="B58" s="76"/>
      <c r="C58" s="73"/>
      <c r="D58" s="73"/>
      <c r="E58" s="74"/>
      <c r="F58" s="87"/>
      <c r="G58" s="87"/>
      <c r="H58" s="87"/>
      <c r="I58" s="87"/>
      <c r="J58" s="73"/>
      <c r="K58" s="73"/>
      <c r="L58" s="73"/>
      <c r="M58" s="73"/>
      <c r="N58" s="101"/>
      <c r="O58" s="101"/>
      <c r="P58" s="101"/>
      <c r="Q58" s="101"/>
      <c r="R58" s="73"/>
      <c r="S58" s="73"/>
      <c r="T58" s="101"/>
      <c r="U58" s="101"/>
      <c r="V58" s="73"/>
      <c r="W58" s="73"/>
      <c r="X58" s="73"/>
      <c r="Y58" s="73"/>
      <c r="Z58" s="73"/>
      <c r="AA58" s="73"/>
      <c r="AB58" s="73"/>
      <c r="AC58" s="73"/>
      <c r="AD58" s="73"/>
      <c r="AE58" s="73"/>
      <c r="AF58" s="73"/>
      <c r="AG58" s="73"/>
      <c r="AH58" s="73"/>
      <c r="AI58" s="73"/>
      <c r="AJ58" s="101"/>
      <c r="AK58" s="101"/>
      <c r="AL58" s="73"/>
      <c r="AM58" s="73"/>
      <c r="AN58" s="73"/>
      <c r="AO58" s="73"/>
      <c r="AP58" s="73"/>
      <c r="AQ58" s="101"/>
      <c r="AR58" s="101"/>
      <c r="AS58" s="101"/>
      <c r="AT58" s="101"/>
      <c r="AU58" s="101"/>
      <c r="AV58" s="101"/>
      <c r="AW58" s="101"/>
      <c r="AX58" s="101"/>
      <c r="AY58" s="101"/>
      <c r="AZ58" s="101"/>
      <c r="BA58" s="101"/>
      <c r="BB58" s="101"/>
      <c r="BC58" s="101"/>
      <c r="BD58" s="101"/>
      <c r="BE58" s="101"/>
      <c r="BF58" s="118"/>
    </row>
    <row r="59" s="62" customFormat="true" spans="1:58">
      <c r="A59" s="74"/>
      <c r="B59" s="76"/>
      <c r="C59" s="73"/>
      <c r="D59" s="73"/>
      <c r="E59" s="74"/>
      <c r="F59" s="87"/>
      <c r="G59" s="87"/>
      <c r="H59" s="87"/>
      <c r="I59" s="87"/>
      <c r="J59" s="73"/>
      <c r="K59" s="73"/>
      <c r="L59" s="73"/>
      <c r="M59" s="73"/>
      <c r="N59" s="101"/>
      <c r="O59" s="101"/>
      <c r="P59" s="101"/>
      <c r="Q59" s="101"/>
      <c r="R59" s="73"/>
      <c r="S59" s="73"/>
      <c r="T59" s="101"/>
      <c r="U59" s="101"/>
      <c r="V59" s="73"/>
      <c r="W59" s="73"/>
      <c r="X59" s="73"/>
      <c r="Y59" s="73"/>
      <c r="Z59" s="73"/>
      <c r="AA59" s="73"/>
      <c r="AB59" s="73"/>
      <c r="AC59" s="73"/>
      <c r="AD59" s="73"/>
      <c r="AE59" s="73"/>
      <c r="AF59" s="73"/>
      <c r="AG59" s="73"/>
      <c r="AH59" s="73"/>
      <c r="AI59" s="73"/>
      <c r="AJ59" s="101"/>
      <c r="AK59" s="101"/>
      <c r="AL59" s="73"/>
      <c r="AM59" s="73"/>
      <c r="AN59" s="73"/>
      <c r="AO59" s="73"/>
      <c r="AP59" s="73"/>
      <c r="AQ59" s="101"/>
      <c r="AR59" s="101"/>
      <c r="AS59" s="101"/>
      <c r="AT59" s="101"/>
      <c r="AU59" s="101"/>
      <c r="AV59" s="101"/>
      <c r="AW59" s="101"/>
      <c r="AX59" s="101"/>
      <c r="AY59" s="101"/>
      <c r="AZ59" s="101"/>
      <c r="BA59" s="101"/>
      <c r="BB59" s="101"/>
      <c r="BC59" s="101"/>
      <c r="BD59" s="101"/>
      <c r="BE59" s="101"/>
      <c r="BF59" s="118"/>
    </row>
    <row r="60" s="62" customFormat="true" spans="1:58">
      <c r="A60" s="74"/>
      <c r="B60" s="72"/>
      <c r="C60" s="73"/>
      <c r="D60" s="73"/>
      <c r="E60" s="74"/>
      <c r="F60" s="87"/>
      <c r="G60" s="87"/>
      <c r="H60" s="87"/>
      <c r="I60" s="87"/>
      <c r="J60" s="73"/>
      <c r="K60" s="73"/>
      <c r="L60" s="73"/>
      <c r="M60" s="73"/>
      <c r="N60" s="101"/>
      <c r="O60" s="101"/>
      <c r="P60" s="101"/>
      <c r="Q60" s="101"/>
      <c r="R60" s="73"/>
      <c r="S60" s="73"/>
      <c r="T60" s="101"/>
      <c r="U60" s="101"/>
      <c r="V60" s="73"/>
      <c r="W60" s="73"/>
      <c r="X60" s="73"/>
      <c r="Y60" s="73"/>
      <c r="Z60" s="73"/>
      <c r="AA60" s="73"/>
      <c r="AB60" s="73"/>
      <c r="AC60" s="73"/>
      <c r="AD60" s="73"/>
      <c r="AE60" s="73"/>
      <c r="AF60" s="73"/>
      <c r="AG60" s="73"/>
      <c r="AH60" s="73"/>
      <c r="AI60" s="73"/>
      <c r="AJ60" s="101"/>
      <c r="AK60" s="101"/>
      <c r="AL60" s="73"/>
      <c r="AM60" s="73"/>
      <c r="AN60" s="73"/>
      <c r="AO60" s="73"/>
      <c r="AP60" s="73"/>
      <c r="AQ60" s="101"/>
      <c r="AR60" s="101"/>
      <c r="AS60" s="101"/>
      <c r="AT60" s="101"/>
      <c r="AU60" s="101"/>
      <c r="AV60" s="101"/>
      <c r="AW60" s="101"/>
      <c r="AX60" s="101"/>
      <c r="AY60" s="101"/>
      <c r="AZ60" s="101"/>
      <c r="BA60" s="101"/>
      <c r="BB60" s="101"/>
      <c r="BC60" s="101"/>
      <c r="BD60" s="101"/>
      <c r="BE60" s="101"/>
      <c r="BF60" s="118"/>
    </row>
    <row r="61" s="62" customFormat="true" spans="1:58">
      <c r="A61" s="74"/>
      <c r="B61" s="76"/>
      <c r="C61" s="73"/>
      <c r="D61" s="73"/>
      <c r="E61" s="74"/>
      <c r="F61" s="87"/>
      <c r="G61" s="87"/>
      <c r="H61" s="87"/>
      <c r="I61" s="87"/>
      <c r="J61" s="73"/>
      <c r="K61" s="73"/>
      <c r="L61" s="73"/>
      <c r="M61" s="73"/>
      <c r="N61" s="101"/>
      <c r="O61" s="101"/>
      <c r="P61" s="101"/>
      <c r="Q61" s="101"/>
      <c r="R61" s="73"/>
      <c r="S61" s="73"/>
      <c r="T61" s="101"/>
      <c r="U61" s="101"/>
      <c r="V61" s="73"/>
      <c r="W61" s="73"/>
      <c r="X61" s="73"/>
      <c r="Y61" s="73"/>
      <c r="Z61" s="73"/>
      <c r="AA61" s="73"/>
      <c r="AB61" s="73"/>
      <c r="AC61" s="73"/>
      <c r="AD61" s="73"/>
      <c r="AE61" s="73"/>
      <c r="AF61" s="73"/>
      <c r="AG61" s="73"/>
      <c r="AH61" s="73"/>
      <c r="AI61" s="73"/>
      <c r="AJ61" s="101"/>
      <c r="AK61" s="101"/>
      <c r="AL61" s="73"/>
      <c r="AM61" s="73"/>
      <c r="AN61" s="73"/>
      <c r="AO61" s="73"/>
      <c r="AP61" s="73"/>
      <c r="AQ61" s="101"/>
      <c r="AR61" s="101"/>
      <c r="AS61" s="101"/>
      <c r="AT61" s="101"/>
      <c r="AU61" s="101"/>
      <c r="AV61" s="101"/>
      <c r="AW61" s="101"/>
      <c r="AX61" s="101"/>
      <c r="AY61" s="101"/>
      <c r="AZ61" s="101"/>
      <c r="BA61" s="101"/>
      <c r="BB61" s="101"/>
      <c r="BC61" s="101"/>
      <c r="BD61" s="101"/>
      <c r="BE61" s="101"/>
      <c r="BF61" s="118"/>
    </row>
    <row r="62" s="62" customFormat="true" spans="1:58">
      <c r="A62" s="74"/>
      <c r="B62" s="72"/>
      <c r="C62" s="73"/>
      <c r="D62" s="73"/>
      <c r="E62" s="74"/>
      <c r="F62" s="87"/>
      <c r="G62" s="87"/>
      <c r="H62" s="87"/>
      <c r="I62" s="87"/>
      <c r="J62" s="73"/>
      <c r="K62" s="73"/>
      <c r="L62" s="73"/>
      <c r="M62" s="73"/>
      <c r="N62" s="101"/>
      <c r="O62" s="101"/>
      <c r="P62" s="101"/>
      <c r="Q62" s="101"/>
      <c r="R62" s="73"/>
      <c r="S62" s="73"/>
      <c r="T62" s="101"/>
      <c r="U62" s="101"/>
      <c r="V62" s="73"/>
      <c r="W62" s="73"/>
      <c r="X62" s="73"/>
      <c r="Y62" s="73"/>
      <c r="Z62" s="73"/>
      <c r="AA62" s="73"/>
      <c r="AB62" s="73"/>
      <c r="AC62" s="73"/>
      <c r="AD62" s="73"/>
      <c r="AE62" s="73"/>
      <c r="AF62" s="73"/>
      <c r="AG62" s="73"/>
      <c r="AH62" s="73"/>
      <c r="AI62" s="73"/>
      <c r="AJ62" s="101"/>
      <c r="AK62" s="101"/>
      <c r="AL62" s="73"/>
      <c r="AM62" s="73"/>
      <c r="AN62" s="73"/>
      <c r="AO62" s="73"/>
      <c r="AP62" s="73"/>
      <c r="AQ62" s="101"/>
      <c r="AR62" s="101"/>
      <c r="AS62" s="101"/>
      <c r="AT62" s="101"/>
      <c r="AU62" s="101"/>
      <c r="AV62" s="101"/>
      <c r="AW62" s="101"/>
      <c r="AX62" s="101"/>
      <c r="AY62" s="101"/>
      <c r="AZ62" s="101"/>
      <c r="BA62" s="101"/>
      <c r="BB62" s="101"/>
      <c r="BC62" s="101"/>
      <c r="BD62" s="101"/>
      <c r="BE62" s="101"/>
      <c r="BF62" s="118"/>
    </row>
    <row r="63" s="62" customFormat="true" spans="1:58">
      <c r="A63" s="74"/>
      <c r="B63" s="72"/>
      <c r="C63" s="73"/>
      <c r="D63" s="73"/>
      <c r="E63" s="74"/>
      <c r="F63" s="87"/>
      <c r="G63" s="87"/>
      <c r="H63" s="87"/>
      <c r="I63" s="87"/>
      <c r="J63" s="73"/>
      <c r="K63" s="73"/>
      <c r="L63" s="73"/>
      <c r="M63" s="73"/>
      <c r="N63" s="101"/>
      <c r="O63" s="101"/>
      <c r="P63" s="101"/>
      <c r="Q63" s="101"/>
      <c r="R63" s="73"/>
      <c r="S63" s="73"/>
      <c r="T63" s="101"/>
      <c r="U63" s="101"/>
      <c r="V63" s="73"/>
      <c r="W63" s="73"/>
      <c r="X63" s="73"/>
      <c r="Y63" s="73"/>
      <c r="Z63" s="73"/>
      <c r="AA63" s="73"/>
      <c r="AB63" s="73"/>
      <c r="AC63" s="73"/>
      <c r="AD63" s="73"/>
      <c r="AE63" s="73"/>
      <c r="AF63" s="73"/>
      <c r="AG63" s="73"/>
      <c r="AH63" s="73"/>
      <c r="AI63" s="73"/>
      <c r="AJ63" s="101"/>
      <c r="AK63" s="101"/>
      <c r="AL63" s="73"/>
      <c r="AM63" s="73"/>
      <c r="AN63" s="73"/>
      <c r="AO63" s="73"/>
      <c r="AP63" s="73"/>
      <c r="AQ63" s="101"/>
      <c r="AR63" s="101"/>
      <c r="AS63" s="101"/>
      <c r="AT63" s="101"/>
      <c r="AU63" s="101"/>
      <c r="AV63" s="101"/>
      <c r="AW63" s="101"/>
      <c r="AX63" s="101"/>
      <c r="AY63" s="101"/>
      <c r="AZ63" s="101"/>
      <c r="BA63" s="101"/>
      <c r="BB63" s="101"/>
      <c r="BC63" s="101"/>
      <c r="BD63" s="101"/>
      <c r="BE63" s="101"/>
      <c r="BF63" s="118"/>
    </row>
    <row r="64" s="62" customFormat="true" spans="1:58">
      <c r="A64" s="74"/>
      <c r="B64" s="72"/>
      <c r="C64" s="73"/>
      <c r="D64" s="73"/>
      <c r="E64" s="74"/>
      <c r="F64" s="87"/>
      <c r="G64" s="87"/>
      <c r="H64" s="87"/>
      <c r="I64" s="87"/>
      <c r="J64" s="73"/>
      <c r="K64" s="73"/>
      <c r="L64" s="73"/>
      <c r="M64" s="73"/>
      <c r="N64" s="101"/>
      <c r="O64" s="101"/>
      <c r="P64" s="101"/>
      <c r="Q64" s="101"/>
      <c r="R64" s="73"/>
      <c r="S64" s="73"/>
      <c r="T64" s="101"/>
      <c r="U64" s="101"/>
      <c r="V64" s="73"/>
      <c r="W64" s="73"/>
      <c r="X64" s="73"/>
      <c r="Y64" s="73"/>
      <c r="Z64" s="73"/>
      <c r="AA64" s="73"/>
      <c r="AB64" s="73"/>
      <c r="AC64" s="73"/>
      <c r="AD64" s="73"/>
      <c r="AE64" s="73"/>
      <c r="AF64" s="73"/>
      <c r="AG64" s="73"/>
      <c r="AH64" s="73"/>
      <c r="AI64" s="73"/>
      <c r="AJ64" s="101"/>
      <c r="AK64" s="101"/>
      <c r="AL64" s="73"/>
      <c r="AM64" s="73"/>
      <c r="AN64" s="73"/>
      <c r="AO64" s="73"/>
      <c r="AP64" s="73"/>
      <c r="AQ64" s="101"/>
      <c r="AR64" s="101"/>
      <c r="AS64" s="101"/>
      <c r="AT64" s="101"/>
      <c r="AU64" s="101"/>
      <c r="AV64" s="101"/>
      <c r="AW64" s="101"/>
      <c r="AX64" s="101"/>
      <c r="AY64" s="101"/>
      <c r="AZ64" s="101"/>
      <c r="BA64" s="101"/>
      <c r="BB64" s="101"/>
      <c r="BC64" s="101"/>
      <c r="BD64" s="101"/>
      <c r="BE64" s="101"/>
      <c r="BF64" s="118"/>
    </row>
    <row r="65" s="62" customFormat="true" ht="15.4" customHeight="true" spans="1:58">
      <c r="A65" s="74"/>
      <c r="B65" s="72"/>
      <c r="C65" s="73"/>
      <c r="D65" s="73"/>
      <c r="E65" s="74"/>
      <c r="F65" s="87"/>
      <c r="G65" s="87"/>
      <c r="H65" s="87"/>
      <c r="I65" s="87"/>
      <c r="J65" s="73"/>
      <c r="K65" s="73"/>
      <c r="L65" s="73"/>
      <c r="M65" s="73"/>
      <c r="N65" s="101"/>
      <c r="O65" s="101"/>
      <c r="P65" s="101"/>
      <c r="Q65" s="101"/>
      <c r="R65" s="73"/>
      <c r="S65" s="73"/>
      <c r="T65" s="101"/>
      <c r="U65" s="101"/>
      <c r="V65" s="73"/>
      <c r="W65" s="73"/>
      <c r="X65" s="73"/>
      <c r="Y65" s="73"/>
      <c r="Z65" s="73"/>
      <c r="AA65" s="73"/>
      <c r="AB65" s="73"/>
      <c r="AC65" s="73"/>
      <c r="AD65" s="73"/>
      <c r="AE65" s="73"/>
      <c r="AF65" s="73"/>
      <c r="AG65" s="73"/>
      <c r="AH65" s="73"/>
      <c r="AI65" s="73"/>
      <c r="AJ65" s="101"/>
      <c r="AK65" s="101"/>
      <c r="AL65" s="73"/>
      <c r="AM65" s="73"/>
      <c r="AN65" s="73"/>
      <c r="AO65" s="73"/>
      <c r="AP65" s="73"/>
      <c r="AQ65" s="101"/>
      <c r="AR65" s="101"/>
      <c r="AS65" s="101"/>
      <c r="AT65" s="101"/>
      <c r="AU65" s="101"/>
      <c r="AV65" s="101"/>
      <c r="AW65" s="101"/>
      <c r="AX65" s="101"/>
      <c r="AY65" s="101"/>
      <c r="AZ65" s="101"/>
      <c r="BA65" s="101"/>
      <c r="BB65" s="101"/>
      <c r="BC65" s="101"/>
      <c r="BD65" s="101"/>
      <c r="BE65" s="101"/>
      <c r="BF65" s="122"/>
    </row>
    <row r="66" s="62" customFormat="true" spans="1:58">
      <c r="A66" s="74"/>
      <c r="B66" s="80"/>
      <c r="C66" s="73"/>
      <c r="D66" s="73"/>
      <c r="E66" s="74"/>
      <c r="F66" s="87"/>
      <c r="G66" s="87"/>
      <c r="H66" s="87"/>
      <c r="I66" s="87"/>
      <c r="J66" s="73"/>
      <c r="K66" s="73"/>
      <c r="L66" s="73"/>
      <c r="M66" s="73"/>
      <c r="N66" s="101"/>
      <c r="O66" s="101"/>
      <c r="P66" s="101"/>
      <c r="Q66" s="101"/>
      <c r="R66" s="73"/>
      <c r="S66" s="73"/>
      <c r="T66" s="101"/>
      <c r="U66" s="101"/>
      <c r="V66" s="73"/>
      <c r="W66" s="73"/>
      <c r="X66" s="73"/>
      <c r="Y66" s="73"/>
      <c r="Z66" s="73"/>
      <c r="AA66" s="73"/>
      <c r="AB66" s="73"/>
      <c r="AC66" s="73"/>
      <c r="AD66" s="73"/>
      <c r="AE66" s="73"/>
      <c r="AF66" s="73"/>
      <c r="AG66" s="73"/>
      <c r="AH66" s="73"/>
      <c r="AI66" s="73"/>
      <c r="AJ66" s="101"/>
      <c r="AK66" s="101"/>
      <c r="AL66" s="73"/>
      <c r="AM66" s="73"/>
      <c r="AN66" s="73"/>
      <c r="AO66" s="73"/>
      <c r="AP66" s="73"/>
      <c r="AQ66" s="101"/>
      <c r="AR66" s="101"/>
      <c r="AS66" s="101"/>
      <c r="AT66" s="101"/>
      <c r="AU66" s="101"/>
      <c r="AV66" s="101"/>
      <c r="AW66" s="101"/>
      <c r="AX66" s="101"/>
      <c r="AY66" s="101"/>
      <c r="AZ66" s="101"/>
      <c r="BA66" s="101"/>
      <c r="BB66" s="101"/>
      <c r="BC66" s="101"/>
      <c r="BD66" s="101"/>
      <c r="BE66" s="101"/>
      <c r="BF66" s="122"/>
    </row>
    <row r="67" s="62" customFormat="true" spans="1:58">
      <c r="A67" s="74"/>
      <c r="B67" s="80"/>
      <c r="C67" s="73"/>
      <c r="D67" s="73"/>
      <c r="E67" s="74"/>
      <c r="F67" s="87"/>
      <c r="G67" s="87"/>
      <c r="H67" s="87"/>
      <c r="I67" s="87"/>
      <c r="J67" s="73"/>
      <c r="K67" s="73"/>
      <c r="L67" s="73"/>
      <c r="M67" s="73"/>
      <c r="N67" s="101"/>
      <c r="O67" s="101"/>
      <c r="P67" s="101"/>
      <c r="Q67" s="101"/>
      <c r="R67" s="73"/>
      <c r="S67" s="73"/>
      <c r="T67" s="101"/>
      <c r="U67" s="101"/>
      <c r="V67" s="73"/>
      <c r="W67" s="73"/>
      <c r="X67" s="73"/>
      <c r="Y67" s="73"/>
      <c r="Z67" s="73"/>
      <c r="AA67" s="73"/>
      <c r="AB67" s="73"/>
      <c r="AC67" s="73"/>
      <c r="AD67" s="73"/>
      <c r="AE67" s="73"/>
      <c r="AF67" s="73"/>
      <c r="AG67" s="73"/>
      <c r="AH67" s="73"/>
      <c r="AI67" s="73"/>
      <c r="AJ67" s="101"/>
      <c r="AK67" s="101"/>
      <c r="AL67" s="73"/>
      <c r="AM67" s="73"/>
      <c r="AN67" s="73"/>
      <c r="AO67" s="73"/>
      <c r="AP67" s="73"/>
      <c r="AQ67" s="101"/>
      <c r="AR67" s="101"/>
      <c r="AS67" s="101"/>
      <c r="AT67" s="101"/>
      <c r="AU67" s="101"/>
      <c r="AV67" s="101"/>
      <c r="AW67" s="101"/>
      <c r="AX67" s="101"/>
      <c r="AY67" s="101"/>
      <c r="AZ67" s="101"/>
      <c r="BA67" s="101"/>
      <c r="BB67" s="101"/>
      <c r="BC67" s="101"/>
      <c r="BD67" s="101"/>
      <c r="BE67" s="101"/>
      <c r="BF67" s="122"/>
    </row>
    <row r="68" s="62" customFormat="true" spans="1:58">
      <c r="A68" s="74"/>
      <c r="B68" s="80"/>
      <c r="C68" s="73"/>
      <c r="D68" s="73"/>
      <c r="E68" s="74"/>
      <c r="F68" s="87"/>
      <c r="G68" s="87"/>
      <c r="H68" s="87"/>
      <c r="I68" s="87"/>
      <c r="J68" s="73"/>
      <c r="K68" s="73"/>
      <c r="L68" s="73"/>
      <c r="M68" s="73"/>
      <c r="N68" s="101"/>
      <c r="O68" s="101"/>
      <c r="P68" s="101"/>
      <c r="Q68" s="101"/>
      <c r="R68" s="73"/>
      <c r="S68" s="73"/>
      <c r="T68" s="101"/>
      <c r="U68" s="101"/>
      <c r="V68" s="73"/>
      <c r="W68" s="73"/>
      <c r="X68" s="73"/>
      <c r="Y68" s="73"/>
      <c r="Z68" s="73"/>
      <c r="AA68" s="73"/>
      <c r="AB68" s="73"/>
      <c r="AC68" s="73"/>
      <c r="AD68" s="73"/>
      <c r="AE68" s="73"/>
      <c r="AF68" s="73"/>
      <c r="AG68" s="73"/>
      <c r="AH68" s="73"/>
      <c r="AI68" s="73"/>
      <c r="AJ68" s="101"/>
      <c r="AK68" s="101"/>
      <c r="AL68" s="73"/>
      <c r="AM68" s="73"/>
      <c r="AN68" s="73"/>
      <c r="AO68" s="73"/>
      <c r="AP68" s="73"/>
      <c r="AQ68" s="101"/>
      <c r="AR68" s="101"/>
      <c r="AS68" s="101"/>
      <c r="AT68" s="101"/>
      <c r="AU68" s="101"/>
      <c r="AV68" s="101"/>
      <c r="AW68" s="101"/>
      <c r="AX68" s="101"/>
      <c r="AY68" s="101"/>
      <c r="AZ68" s="101"/>
      <c r="BA68" s="101"/>
      <c r="BB68" s="101"/>
      <c r="BC68" s="101"/>
      <c r="BD68" s="101"/>
      <c r="BE68" s="101"/>
      <c r="BF68" s="122"/>
    </row>
    <row r="69" s="62" customFormat="true" spans="1:58">
      <c r="A69" s="75"/>
      <c r="B69" s="80"/>
      <c r="C69" s="73"/>
      <c r="D69" s="73"/>
      <c r="E69" s="75"/>
      <c r="F69" s="87"/>
      <c r="G69" s="87"/>
      <c r="H69" s="87"/>
      <c r="I69" s="87"/>
      <c r="J69" s="73"/>
      <c r="K69" s="73"/>
      <c r="L69" s="73"/>
      <c r="M69" s="73"/>
      <c r="N69" s="101"/>
      <c r="O69" s="101"/>
      <c r="P69" s="101"/>
      <c r="Q69" s="101"/>
      <c r="R69" s="73"/>
      <c r="S69" s="73"/>
      <c r="T69" s="101"/>
      <c r="U69" s="101"/>
      <c r="V69" s="73"/>
      <c r="W69" s="73"/>
      <c r="X69" s="73"/>
      <c r="Y69" s="73"/>
      <c r="Z69" s="73"/>
      <c r="AA69" s="73"/>
      <c r="AB69" s="73"/>
      <c r="AC69" s="73"/>
      <c r="AD69" s="73"/>
      <c r="AE69" s="73"/>
      <c r="AF69" s="73"/>
      <c r="AG69" s="73"/>
      <c r="AH69" s="73"/>
      <c r="AI69" s="73"/>
      <c r="AJ69" s="101"/>
      <c r="AK69" s="101"/>
      <c r="AL69" s="73"/>
      <c r="AM69" s="73"/>
      <c r="AN69" s="73"/>
      <c r="AO69" s="73"/>
      <c r="AP69" s="73"/>
      <c r="AQ69" s="101"/>
      <c r="AR69" s="101"/>
      <c r="AS69" s="101"/>
      <c r="AT69" s="101"/>
      <c r="AU69" s="101"/>
      <c r="AV69" s="101"/>
      <c r="AW69" s="101"/>
      <c r="AX69" s="101"/>
      <c r="AY69" s="101"/>
      <c r="AZ69" s="101"/>
      <c r="BA69" s="101"/>
      <c r="BB69" s="101"/>
      <c r="BC69" s="101"/>
      <c r="BD69" s="101"/>
      <c r="BE69" s="101"/>
      <c r="BF69" s="122"/>
    </row>
    <row r="70" s="62" customFormat="true" spans="1:58">
      <c r="A70" s="74"/>
      <c r="B70" s="76"/>
      <c r="C70" s="73"/>
      <c r="D70" s="73"/>
      <c r="E70" s="74"/>
      <c r="F70" s="87"/>
      <c r="G70" s="87"/>
      <c r="H70" s="87"/>
      <c r="I70" s="87"/>
      <c r="J70" s="73"/>
      <c r="K70" s="73"/>
      <c r="L70" s="73"/>
      <c r="M70" s="73"/>
      <c r="N70" s="101"/>
      <c r="O70" s="101"/>
      <c r="P70" s="101"/>
      <c r="Q70" s="101"/>
      <c r="R70" s="73"/>
      <c r="S70" s="73"/>
      <c r="T70" s="101"/>
      <c r="U70" s="101"/>
      <c r="V70" s="73"/>
      <c r="W70" s="73"/>
      <c r="X70" s="73"/>
      <c r="Y70" s="73"/>
      <c r="Z70" s="73"/>
      <c r="AA70" s="73"/>
      <c r="AB70" s="73"/>
      <c r="AC70" s="73"/>
      <c r="AD70" s="73"/>
      <c r="AE70" s="73"/>
      <c r="AF70" s="73"/>
      <c r="AG70" s="73"/>
      <c r="AH70" s="73"/>
      <c r="AI70" s="73"/>
      <c r="AJ70" s="101"/>
      <c r="AK70" s="101"/>
      <c r="AL70" s="73"/>
      <c r="AM70" s="73"/>
      <c r="AN70" s="73"/>
      <c r="AO70" s="73"/>
      <c r="AP70" s="73"/>
      <c r="AQ70" s="101"/>
      <c r="AR70" s="101"/>
      <c r="AS70" s="101"/>
      <c r="AT70" s="101"/>
      <c r="AU70" s="101"/>
      <c r="AV70" s="101"/>
      <c r="AW70" s="101"/>
      <c r="AX70" s="101"/>
      <c r="AY70" s="101"/>
      <c r="AZ70" s="101"/>
      <c r="BA70" s="101"/>
      <c r="BB70" s="101"/>
      <c r="BC70" s="101"/>
      <c r="BD70" s="101"/>
      <c r="BE70" s="101"/>
      <c r="BF70" s="118"/>
    </row>
    <row r="71" s="62" customFormat="true" spans="1:58">
      <c r="A71" s="74"/>
      <c r="B71" s="76"/>
      <c r="C71" s="73"/>
      <c r="D71" s="73"/>
      <c r="E71" s="74"/>
      <c r="F71" s="87"/>
      <c r="G71" s="87"/>
      <c r="H71" s="87"/>
      <c r="I71" s="87"/>
      <c r="J71" s="73"/>
      <c r="K71" s="73"/>
      <c r="L71" s="73"/>
      <c r="M71" s="73"/>
      <c r="N71" s="101"/>
      <c r="O71" s="101"/>
      <c r="P71" s="101"/>
      <c r="Q71" s="101"/>
      <c r="R71" s="73"/>
      <c r="S71" s="73"/>
      <c r="T71" s="101"/>
      <c r="U71" s="101"/>
      <c r="V71" s="73"/>
      <c r="W71" s="73"/>
      <c r="X71" s="73"/>
      <c r="Y71" s="73"/>
      <c r="Z71" s="73"/>
      <c r="AA71" s="73"/>
      <c r="AB71" s="73"/>
      <c r="AC71" s="73"/>
      <c r="AD71" s="73"/>
      <c r="AE71" s="73"/>
      <c r="AF71" s="73"/>
      <c r="AG71" s="73"/>
      <c r="AH71" s="73"/>
      <c r="AI71" s="73"/>
      <c r="AJ71" s="101"/>
      <c r="AK71" s="101"/>
      <c r="AL71" s="73"/>
      <c r="AM71" s="73"/>
      <c r="AN71" s="73"/>
      <c r="AO71" s="73"/>
      <c r="AP71" s="73"/>
      <c r="AQ71" s="101"/>
      <c r="AR71" s="101"/>
      <c r="AS71" s="101"/>
      <c r="AT71" s="101"/>
      <c r="AU71" s="101"/>
      <c r="AV71" s="101"/>
      <c r="AW71" s="101"/>
      <c r="AX71" s="101"/>
      <c r="AY71" s="101"/>
      <c r="AZ71" s="101"/>
      <c r="BA71" s="101"/>
      <c r="BB71" s="101"/>
      <c r="BC71" s="101"/>
      <c r="BD71" s="101"/>
      <c r="BE71" s="101"/>
      <c r="BF71" s="118"/>
    </row>
    <row r="72" s="62" customFormat="true" spans="1:58">
      <c r="A72" s="74"/>
      <c r="B72" s="76"/>
      <c r="C72" s="73"/>
      <c r="D72" s="73"/>
      <c r="E72" s="74"/>
      <c r="F72" s="87"/>
      <c r="G72" s="87"/>
      <c r="H72" s="87"/>
      <c r="I72" s="87"/>
      <c r="J72" s="73"/>
      <c r="K72" s="73"/>
      <c r="L72" s="73"/>
      <c r="M72" s="73"/>
      <c r="N72" s="101"/>
      <c r="O72" s="101"/>
      <c r="P72" s="101"/>
      <c r="Q72" s="101"/>
      <c r="R72" s="73"/>
      <c r="S72" s="73"/>
      <c r="T72" s="101"/>
      <c r="U72" s="101"/>
      <c r="V72" s="73"/>
      <c r="W72" s="73"/>
      <c r="X72" s="73"/>
      <c r="Y72" s="73"/>
      <c r="Z72" s="73"/>
      <c r="AA72" s="73"/>
      <c r="AB72" s="73"/>
      <c r="AC72" s="73"/>
      <c r="AD72" s="73"/>
      <c r="AE72" s="73"/>
      <c r="AF72" s="73"/>
      <c r="AG72" s="73"/>
      <c r="AH72" s="73"/>
      <c r="AI72" s="73"/>
      <c r="AJ72" s="101"/>
      <c r="AK72" s="101"/>
      <c r="AL72" s="73"/>
      <c r="AM72" s="73"/>
      <c r="AN72" s="73"/>
      <c r="AO72" s="73"/>
      <c r="AP72" s="73"/>
      <c r="AQ72" s="101"/>
      <c r="AR72" s="101"/>
      <c r="AS72" s="101"/>
      <c r="AT72" s="101"/>
      <c r="AU72" s="101"/>
      <c r="AV72" s="101"/>
      <c r="AW72" s="101"/>
      <c r="AX72" s="101"/>
      <c r="AY72" s="101"/>
      <c r="AZ72" s="101"/>
      <c r="BA72" s="101"/>
      <c r="BB72" s="101"/>
      <c r="BC72" s="101"/>
      <c r="BD72" s="101"/>
      <c r="BE72" s="101"/>
      <c r="BF72" s="118"/>
    </row>
    <row r="73" s="62" customFormat="true" spans="1:58">
      <c r="A73" s="74"/>
      <c r="B73" s="76"/>
      <c r="C73" s="73"/>
      <c r="D73" s="73"/>
      <c r="E73" s="74"/>
      <c r="F73" s="87"/>
      <c r="G73" s="87"/>
      <c r="H73" s="87"/>
      <c r="I73" s="87"/>
      <c r="J73" s="73"/>
      <c r="K73" s="73"/>
      <c r="L73" s="73"/>
      <c r="M73" s="73"/>
      <c r="N73" s="101"/>
      <c r="O73" s="101"/>
      <c r="P73" s="101"/>
      <c r="Q73" s="101"/>
      <c r="R73" s="73"/>
      <c r="S73" s="73"/>
      <c r="T73" s="101"/>
      <c r="U73" s="101"/>
      <c r="V73" s="73"/>
      <c r="W73" s="73"/>
      <c r="X73" s="73"/>
      <c r="Y73" s="73"/>
      <c r="Z73" s="73"/>
      <c r="AA73" s="73"/>
      <c r="AB73" s="73"/>
      <c r="AC73" s="73"/>
      <c r="AD73" s="73"/>
      <c r="AE73" s="73"/>
      <c r="AF73" s="73"/>
      <c r="AG73" s="73"/>
      <c r="AH73" s="73"/>
      <c r="AI73" s="73"/>
      <c r="AJ73" s="101"/>
      <c r="AK73" s="101"/>
      <c r="AL73" s="73"/>
      <c r="AM73" s="73"/>
      <c r="AN73" s="73"/>
      <c r="AO73" s="73"/>
      <c r="AP73" s="73"/>
      <c r="AQ73" s="101"/>
      <c r="AR73" s="101"/>
      <c r="AS73" s="101"/>
      <c r="AT73" s="101"/>
      <c r="AU73" s="101"/>
      <c r="AV73" s="101"/>
      <c r="AW73" s="101"/>
      <c r="AX73" s="101"/>
      <c r="AY73" s="101"/>
      <c r="AZ73" s="101"/>
      <c r="BA73" s="101"/>
      <c r="BB73" s="101"/>
      <c r="BC73" s="101"/>
      <c r="BD73" s="101"/>
      <c r="BE73" s="101"/>
      <c r="BF73" s="118"/>
    </row>
    <row r="74" s="62" customFormat="true" spans="1:58">
      <c r="A74" s="74"/>
      <c r="B74" s="76"/>
      <c r="C74" s="73"/>
      <c r="D74" s="73"/>
      <c r="E74" s="74"/>
      <c r="F74" s="87"/>
      <c r="G74" s="87"/>
      <c r="H74" s="87"/>
      <c r="I74" s="87"/>
      <c r="J74" s="73"/>
      <c r="K74" s="73"/>
      <c r="L74" s="73"/>
      <c r="M74" s="73"/>
      <c r="N74" s="101"/>
      <c r="O74" s="101"/>
      <c r="P74" s="101"/>
      <c r="Q74" s="101"/>
      <c r="R74" s="73"/>
      <c r="S74" s="73"/>
      <c r="T74" s="101"/>
      <c r="U74" s="101"/>
      <c r="V74" s="73"/>
      <c r="W74" s="73"/>
      <c r="X74" s="73"/>
      <c r="Y74" s="73"/>
      <c r="Z74" s="73"/>
      <c r="AA74" s="73"/>
      <c r="AB74" s="73"/>
      <c r="AC74" s="73"/>
      <c r="AD74" s="73"/>
      <c r="AE74" s="73"/>
      <c r="AF74" s="73"/>
      <c r="AG74" s="73"/>
      <c r="AH74" s="73"/>
      <c r="AI74" s="73"/>
      <c r="AJ74" s="101"/>
      <c r="AK74" s="101"/>
      <c r="AL74" s="73"/>
      <c r="AM74" s="73"/>
      <c r="AN74" s="73"/>
      <c r="AO74" s="73"/>
      <c r="AP74" s="73"/>
      <c r="AQ74" s="101"/>
      <c r="AR74" s="101"/>
      <c r="AS74" s="101"/>
      <c r="AT74" s="101"/>
      <c r="AU74" s="101"/>
      <c r="AV74" s="101"/>
      <c r="AW74" s="101"/>
      <c r="AX74" s="101"/>
      <c r="AY74" s="101"/>
      <c r="AZ74" s="101"/>
      <c r="BA74" s="101"/>
      <c r="BB74" s="101"/>
      <c r="BC74" s="101"/>
      <c r="BD74" s="101"/>
      <c r="BE74" s="101"/>
      <c r="BF74" s="118"/>
    </row>
    <row r="75" s="62" customFormat="true" spans="1:58">
      <c r="A75" s="74"/>
      <c r="B75" s="80"/>
      <c r="C75" s="73"/>
      <c r="D75" s="73"/>
      <c r="E75" s="74"/>
      <c r="F75" s="87"/>
      <c r="G75" s="87"/>
      <c r="H75" s="87"/>
      <c r="I75" s="87"/>
      <c r="J75" s="73"/>
      <c r="K75" s="73"/>
      <c r="L75" s="73"/>
      <c r="M75" s="73"/>
      <c r="N75" s="101"/>
      <c r="O75" s="101"/>
      <c r="P75" s="101"/>
      <c r="Q75" s="101"/>
      <c r="R75" s="73"/>
      <c r="S75" s="73"/>
      <c r="T75" s="101"/>
      <c r="U75" s="101"/>
      <c r="V75" s="73"/>
      <c r="W75" s="73"/>
      <c r="X75" s="73"/>
      <c r="Y75" s="73"/>
      <c r="Z75" s="73"/>
      <c r="AA75" s="73"/>
      <c r="AB75" s="73"/>
      <c r="AC75" s="73"/>
      <c r="AD75" s="73"/>
      <c r="AE75" s="73"/>
      <c r="AF75" s="73"/>
      <c r="AG75" s="73"/>
      <c r="AH75" s="73"/>
      <c r="AI75" s="73"/>
      <c r="AJ75" s="101"/>
      <c r="AK75" s="101"/>
      <c r="AL75" s="73"/>
      <c r="AM75" s="73"/>
      <c r="AN75" s="73"/>
      <c r="AO75" s="73"/>
      <c r="AP75" s="73"/>
      <c r="AQ75" s="101"/>
      <c r="AR75" s="101"/>
      <c r="AS75" s="101"/>
      <c r="AT75" s="101"/>
      <c r="AU75" s="101"/>
      <c r="AV75" s="101"/>
      <c r="AW75" s="101"/>
      <c r="AX75" s="101"/>
      <c r="AY75" s="101"/>
      <c r="AZ75" s="101"/>
      <c r="BA75" s="101"/>
      <c r="BB75" s="101"/>
      <c r="BC75" s="101"/>
      <c r="BD75" s="101"/>
      <c r="BE75" s="101"/>
      <c r="BF75" s="122"/>
    </row>
    <row r="76" spans="2:2">
      <c r="B76" s="123" t="s">
        <v>110</v>
      </c>
    </row>
  </sheetData>
  <mergeCells count="34">
    <mergeCell ref="A5:A7"/>
    <mergeCell ref="B5:B7"/>
    <mergeCell ref="C5:C7"/>
    <mergeCell ref="D5:D7"/>
    <mergeCell ref="E5:E7"/>
    <mergeCell ref="F6:F7"/>
    <mergeCell ref="G6:G7"/>
    <mergeCell ref="H6:H7"/>
    <mergeCell ref="I6:I7"/>
    <mergeCell ref="J5:J7"/>
    <mergeCell ref="M5:M7"/>
    <mergeCell ref="N5:N7"/>
    <mergeCell ref="O6:O7"/>
    <mergeCell ref="P6:P7"/>
    <mergeCell ref="Q6:Q7"/>
    <mergeCell ref="R6:R7"/>
    <mergeCell ref="S6:S7"/>
    <mergeCell ref="T5:T7"/>
    <mergeCell ref="U5:U7"/>
    <mergeCell ref="AB6:AB7"/>
    <mergeCell ref="AC6:AC7"/>
    <mergeCell ref="AJ6:AJ7"/>
    <mergeCell ref="AK6:AK7"/>
    <mergeCell ref="AQ5:AQ7"/>
    <mergeCell ref="AX5:AX7"/>
    <mergeCell ref="AY5:AY7"/>
    <mergeCell ref="AZ5:AZ7"/>
    <mergeCell ref="BA5:BA7"/>
    <mergeCell ref="BB5:BB7"/>
    <mergeCell ref="BC5:BC7"/>
    <mergeCell ref="BD5:BD7"/>
    <mergeCell ref="BE5:BE7"/>
    <mergeCell ref="BF5:BF7"/>
    <mergeCell ref="AR5:AW6"/>
  </mergeCells>
  <dataValidations count="8">
    <dataValidation type="list" allowBlank="1" showInputMessage="1" showErrorMessage="1" sqref="O17 P17:Q17 T17 U17 AQ17 AR17:AU17 AV17 AW17 AX17 AY17 AZ17 O9:O16 O18:O37 T9:T16 T18:T32 U9:U16 U18:U32 AQ9:AQ16 AQ18:AQ32 AV9:AV16 AV18:AV32 AW9:AW16 AW18:AW32 AX9:AX16 AX18:AX32 AY9:AY16 AY18:AY32 AZ9:AZ16 AZ18:AZ32 AR9:AU16 P18:Q37 P9:Q16 AR18:AU32">
      <formula1>"是,否    "</formula1>
    </dataValidation>
    <dataValidation type="list" allowBlank="1" showInputMessage="1" showErrorMessage="1" sqref="N17 N9:N16">
      <formula1>"沥青混凝土,水泥混凝土,     "</formula1>
    </dataValidation>
    <dataValidation type="list" allowBlank="1" showInputMessage="1" showErrorMessage="1" sqref="J9 M9 J17 M17 J22 M22 J38 M38 J39 M39 J42 M42 J43 M43 J44 M44 J45 M45 J46 M46 J58 M58 J10:J11 J12:J14 J15:J16 J18:J21 J23:J26 J27:J29 J30:J35 J36:J37 J40:J41 J48:J57 J59:J60 J61:J68 J70:J75 M10:M11 M12:M14 M15:M16 M18:M21 M23:M26 M27:M29 M30:M35 M36:M37 M40:M41 M48:M57 M59:M60 M61:M68 M70:M75">
      <formula1>"一级,二级,三级,四级及以下,  "</formula1>
    </dataValidation>
    <dataValidation type="list" showInputMessage="1" showErrorMessage="1" sqref="C16 D16 C22 D22 C30 D30 C31 D31 C32 D32 C33 D33 C58 D58 C69 D69 C18:C21 C23:C26 C27:C29 C34:C35 C46:C47 C48:C57 C59:C60 C61:C68 C70:C75 D18:D21 D23:D26 D27:D29 D34:D35 D46:D47 D48:D57 D59:D60 D61:D68 D70:D75">
      <formula1>"杭州市,温州市,台州市, 嘉兴市,金华市,衢州市,绍兴市,湖州市,丽水市,舟山市,     , "</formula1>
    </dataValidation>
    <dataValidation type="list" showInputMessage="1" showErrorMessage="1" sqref="C9 D9 C15 D15 C17 D17 C10:C11 C12:C14 D10:D11 D12:D14">
      <formula1>"杭州市,温州市,台州市, 嘉兴市,金华市,衢州市,绍兴市,湖州市,丽水市,舟山市,      "</formula1>
    </dataValidation>
    <dataValidation type="list" allowBlank="1" showInputMessage="1" showErrorMessage="1" sqref="K9 L9 R9 S9 K17 L17 R17 S17 K22 L22 R22 S22 K58 L58 R58 S58 K69 L69 R69 S69 K10:K11 K12:K14 K15:K16 K18:K21 K23:K26 K27:K29 K30:K35 K46:K47 K48:K57 K59:K60 K61:K68 K70:K75 L10:L11 L12:L14 L15:L16 L18:L21 L23:L26 L27:L29 L30:L35 L46:L47 L48:L57 L59:L60 L61:L68 L70:L75 R10:R11 R12:R14 R15:R16 R18:R21 R23:R26 R27:R29 R30:R35 R46:R47 R48:R57 R59:R60 R61:R68 R70:R75 S10:S11 S12:S14 S15:S16 S18:S21 S23:S26 S27:S29 S30:S35 S46:S47 S48:S57 S59:S60 S61:S68 S70:S75">
      <formula1>"平原微丘,重丘,海岛,    "</formula1>
    </dataValidation>
    <dataValidation type="list" allowBlank="1" showInputMessage="1" showErrorMessage="1" sqref="AM9 AO9 AM17 AO17 AM22 AO22 AM35 AO35 AM58 AO58 AM69 AO69 AM10:AM11 AM12:AM14 AM15:AM16 AM18:AM21 AM23:AM26 AM27:AM29 AM30:AM34 AM46:AM47 AM48:AM57 AM59:AM60 AM61:AM68 AM70:AM75 AO10:AO11 AO12:AO14 AO15:AO16 AO18:AO21 AO23:AO26 AO27:AO29 AO30:AO34 AO46:AO47 AO48:AO57 AO59:AO60 AO61:AO68 AO70:AO75">
      <formula1>"十字交叉,丁字交叉,直行路,    "</formula1>
    </dataValidation>
    <dataValidation type="list" allowBlank="1" showInputMessage="1" showErrorMessage="1" sqref="AP9 AP17 AP22 AP35 AP58 AP69 AP10:AP11 AP12:AP14 AP15:AP16 AP18:AP21 AP23:AP26 AP27:AP29 AP30:AP34 AP46:AP47 AP48:AP57 AP59:AP60 AP61:AP68 AP70:AP75">
      <formula1>"豪华,普通,简易,    "</formula1>
    </dataValidation>
  </dataValidation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BC61"/>
  <sheetViews>
    <sheetView topLeftCell="A39" workbookViewId="0">
      <selection activeCell="E55" sqref="E55:E58"/>
    </sheetView>
  </sheetViews>
  <sheetFormatPr defaultColWidth="8.75" defaultRowHeight="14.25"/>
  <cols>
    <col min="1" max="1" width="5.375" style="2"/>
    <col min="2" max="2" width="10" style="2" customWidth="true"/>
    <col min="3" max="3" width="5.875" style="2"/>
    <col min="4" max="4" width="9.625" style="2" customWidth="true"/>
    <col min="5" max="5" width="23.875" style="2" customWidth="true"/>
    <col min="6" max="6" width="9.625" style="3" customWidth="true"/>
    <col min="7" max="7" width="12.125" style="3" customWidth="true"/>
    <col min="8" max="8" width="10.75" style="4" hidden="true" customWidth="true" collapsed="true"/>
    <col min="9" max="10" width="10.25" style="5" hidden="true" customWidth="true" outlineLevel="1"/>
    <col min="11" max="11" width="10.25" style="6" hidden="true" customWidth="true" outlineLevel="1"/>
    <col min="12" max="12" width="10.75" style="4" hidden="true" customWidth="true" collapsed="true"/>
    <col min="13" max="13" width="9" style="5" hidden="true" customWidth="true" outlineLevel="1"/>
    <col min="14" max="14" width="6.875" style="5" hidden="true" customWidth="true" outlineLevel="1"/>
    <col min="15" max="15" width="6.875" style="6" hidden="true" customWidth="true" outlineLevel="1"/>
    <col min="16" max="16" width="10.75" style="4" hidden="true" customWidth="true" collapsed="true"/>
    <col min="17" max="18" width="10.25" style="5" hidden="true" customWidth="true" outlineLevel="1"/>
    <col min="19" max="20" width="10.25" style="6" hidden="true" customWidth="true" outlineLevel="1"/>
    <col min="21" max="21" width="11.625" style="4" hidden="true" customWidth="true" collapsed="true"/>
    <col min="22" max="22" width="9.75" style="5" hidden="true" customWidth="true" outlineLevel="1"/>
    <col min="23" max="23" width="10.5" style="5" hidden="true" customWidth="true" outlineLevel="1"/>
    <col min="24" max="26" width="9" style="6" hidden="true" customWidth="true" outlineLevel="1"/>
    <col min="27" max="27" width="11.375" style="6" hidden="true" customWidth="true" outlineLevel="1"/>
    <col min="28" max="28" width="10.75" style="4" hidden="true" customWidth="true" collapsed="true"/>
    <col min="29" max="29" width="10.375" style="5" hidden="true" customWidth="true" outlineLevel="1"/>
    <col min="30" max="30" width="9" style="5" hidden="true" customWidth="true" outlineLevel="1"/>
    <col min="31" max="31" width="10.5" style="6" hidden="true" customWidth="true" outlineLevel="1"/>
    <col min="32" max="32" width="10.75" style="4" hidden="true" customWidth="true" collapsed="true"/>
    <col min="33" max="34" width="9.625" style="5" hidden="true" customWidth="true" outlineLevel="1"/>
    <col min="35" max="35" width="11.625" style="6" hidden="true" customWidth="true" outlineLevel="1"/>
    <col min="36" max="36" width="10.75" style="4" hidden="true" customWidth="true" collapsed="true"/>
    <col min="37" max="38" width="9.625" style="5" hidden="true" customWidth="true" outlineLevel="1"/>
    <col min="39" max="39" width="9.625" style="6" hidden="true" customWidth="true" outlineLevel="1"/>
    <col min="40" max="40" width="10.75" style="4" hidden="true" customWidth="true" collapsed="true"/>
    <col min="41" max="41" width="9.625" style="5" hidden="true" customWidth="true" outlineLevel="1"/>
    <col min="42" max="42" width="10.25" style="5" hidden="true" customWidth="true" outlineLevel="1"/>
    <col min="43" max="43" width="9.625" style="6" hidden="true" customWidth="true" outlineLevel="1"/>
    <col min="44" max="44" width="10.75" style="4" hidden="true" customWidth="true" collapsed="true"/>
    <col min="45" max="46" width="9.625" style="5" hidden="true" customWidth="true" outlineLevel="1"/>
    <col min="47" max="47" width="9.625" style="6" hidden="true" customWidth="true" outlineLevel="1"/>
    <col min="48" max="48" width="10.75" style="4" hidden="true" customWidth="true" collapsed="true"/>
    <col min="49" max="50" width="9.625" style="5" hidden="true" customWidth="true" outlineLevel="1"/>
    <col min="51" max="51" width="10.25" style="6" hidden="true" customWidth="true" outlineLevel="1"/>
    <col min="52" max="52" width="27.375" style="2" customWidth="true"/>
    <col min="53" max="16384" width="8.75" style="2"/>
  </cols>
  <sheetData>
    <row r="1" hidden="true" spans="8:48">
      <c r="H1" s="5"/>
      <c r="L1" s="5"/>
      <c r="P1" s="5"/>
      <c r="U1" s="5"/>
      <c r="AB1" s="5"/>
      <c r="AF1" s="5"/>
      <c r="AJ1" s="5"/>
      <c r="AN1" s="5"/>
      <c r="AR1" s="5"/>
      <c r="AV1" s="5"/>
    </row>
    <row r="2" ht="49.15" customHeight="true" spans="2:52">
      <c r="B2" s="7" t="s">
        <v>111</v>
      </c>
      <c r="C2" s="7"/>
      <c r="D2" s="7"/>
      <c r="E2" s="7"/>
      <c r="F2" s="7"/>
      <c r="G2" s="7"/>
      <c r="H2" s="34"/>
      <c r="I2" s="7"/>
      <c r="J2" s="7"/>
      <c r="K2" s="7"/>
      <c r="L2" s="34"/>
      <c r="M2" s="7"/>
      <c r="N2" s="7"/>
      <c r="O2" s="7"/>
      <c r="P2" s="34"/>
      <c r="Q2" s="7"/>
      <c r="R2" s="7"/>
      <c r="S2" s="7"/>
      <c r="T2" s="7"/>
      <c r="U2" s="34"/>
      <c r="V2" s="7"/>
      <c r="W2" s="7"/>
      <c r="X2" s="7"/>
      <c r="Y2" s="7"/>
      <c r="Z2" s="7"/>
      <c r="AA2" s="7"/>
      <c r="AB2" s="34"/>
      <c r="AC2" s="7"/>
      <c r="AD2" s="7"/>
      <c r="AE2" s="7"/>
      <c r="AF2" s="34"/>
      <c r="AG2" s="7"/>
      <c r="AH2" s="7"/>
      <c r="AI2" s="7"/>
      <c r="AJ2" s="34"/>
      <c r="AK2" s="7"/>
      <c r="AL2" s="7"/>
      <c r="AM2" s="7"/>
      <c r="AN2" s="34"/>
      <c r="AO2" s="7"/>
      <c r="AP2" s="7"/>
      <c r="AQ2" s="7"/>
      <c r="AR2" s="34"/>
      <c r="AS2" s="7"/>
      <c r="AT2" s="7"/>
      <c r="AU2" s="7"/>
      <c r="AV2" s="34"/>
      <c r="AW2" s="7"/>
      <c r="AX2" s="7"/>
      <c r="AY2" s="7"/>
      <c r="AZ2" s="7"/>
    </row>
    <row r="3" ht="16.9" customHeight="true" spans="7:52">
      <c r="G3" s="35"/>
      <c r="H3" s="36" t="s">
        <v>112</v>
      </c>
      <c r="K3" s="6" t="s">
        <v>113</v>
      </c>
      <c r="L3" s="36" t="s">
        <v>114</v>
      </c>
      <c r="O3" s="6" t="s">
        <v>113</v>
      </c>
      <c r="P3" s="36" t="s">
        <v>115</v>
      </c>
      <c r="S3" s="6" t="s">
        <v>113</v>
      </c>
      <c r="U3" s="36" t="s">
        <v>116</v>
      </c>
      <c r="X3" s="6" t="s">
        <v>113</v>
      </c>
      <c r="AB3" s="36" t="s">
        <v>117</v>
      </c>
      <c r="AE3" s="6" t="s">
        <v>113</v>
      </c>
      <c r="AF3" s="36" t="s">
        <v>118</v>
      </c>
      <c r="AI3" s="6" t="s">
        <v>113</v>
      </c>
      <c r="AJ3" s="36" t="s">
        <v>119</v>
      </c>
      <c r="AM3" s="6" t="s">
        <v>113</v>
      </c>
      <c r="AN3" s="36" t="s">
        <v>120</v>
      </c>
      <c r="AQ3" s="6" t="s">
        <v>113</v>
      </c>
      <c r="AR3" s="36" t="s">
        <v>121</v>
      </c>
      <c r="AU3" s="6" t="s">
        <v>113</v>
      </c>
      <c r="AV3" s="36" t="s">
        <v>122</v>
      </c>
      <c r="AY3" s="6" t="s">
        <v>113</v>
      </c>
      <c r="AZ3" s="55" t="s">
        <v>123</v>
      </c>
    </row>
    <row r="4" ht="30.6" customHeight="true" spans="2:52">
      <c r="B4" s="8" t="s">
        <v>57</v>
      </c>
      <c r="C4" s="9" t="s">
        <v>2</v>
      </c>
      <c r="D4" s="10" t="s">
        <v>124</v>
      </c>
      <c r="E4" s="9"/>
      <c r="F4" s="20" t="s">
        <v>125</v>
      </c>
      <c r="G4" s="37" t="s">
        <v>126</v>
      </c>
      <c r="H4" s="38" t="s">
        <v>127</v>
      </c>
      <c r="I4" s="43" t="s">
        <v>128</v>
      </c>
      <c r="J4" s="43" t="s">
        <v>129</v>
      </c>
      <c r="K4" s="43" t="s">
        <v>130</v>
      </c>
      <c r="L4" s="38" t="s">
        <v>127</v>
      </c>
      <c r="M4" s="43" t="s">
        <v>128</v>
      </c>
      <c r="N4" s="43" t="s">
        <v>129</v>
      </c>
      <c r="O4" s="43" t="s">
        <v>130</v>
      </c>
      <c r="P4" s="38" t="s">
        <v>127</v>
      </c>
      <c r="Q4" s="43" t="s">
        <v>128</v>
      </c>
      <c r="R4" s="52" t="s">
        <v>129</v>
      </c>
      <c r="S4" s="43" t="s">
        <v>130</v>
      </c>
      <c r="T4" s="43" t="s">
        <v>131</v>
      </c>
      <c r="U4" s="38" t="s">
        <v>127</v>
      </c>
      <c r="V4" s="43" t="s">
        <v>128</v>
      </c>
      <c r="W4" s="43" t="s">
        <v>129</v>
      </c>
      <c r="X4" s="43" t="s">
        <v>130</v>
      </c>
      <c r="Y4" s="43" t="s">
        <v>131</v>
      </c>
      <c r="Z4" s="43" t="s">
        <v>132</v>
      </c>
      <c r="AA4" s="43" t="s">
        <v>133</v>
      </c>
      <c r="AB4" s="38" t="s">
        <v>127</v>
      </c>
      <c r="AC4" s="43" t="s">
        <v>128</v>
      </c>
      <c r="AD4" s="43" t="s">
        <v>129</v>
      </c>
      <c r="AE4" s="43" t="s">
        <v>130</v>
      </c>
      <c r="AF4" s="38" t="s">
        <v>127</v>
      </c>
      <c r="AG4" s="43" t="s">
        <v>128</v>
      </c>
      <c r="AH4" s="43" t="s">
        <v>129</v>
      </c>
      <c r="AI4" s="43" t="s">
        <v>130</v>
      </c>
      <c r="AJ4" s="38" t="s">
        <v>127</v>
      </c>
      <c r="AK4" s="43" t="s">
        <v>128</v>
      </c>
      <c r="AL4" s="43" t="s">
        <v>129</v>
      </c>
      <c r="AM4" s="43" t="s">
        <v>130</v>
      </c>
      <c r="AN4" s="38" t="s">
        <v>127</v>
      </c>
      <c r="AO4" s="43" t="s">
        <v>128</v>
      </c>
      <c r="AP4" s="43" t="s">
        <v>129</v>
      </c>
      <c r="AQ4" s="43" t="s">
        <v>130</v>
      </c>
      <c r="AR4" s="38" t="s">
        <v>127</v>
      </c>
      <c r="AS4" s="43" t="s">
        <v>128</v>
      </c>
      <c r="AT4" s="43" t="s">
        <v>129</v>
      </c>
      <c r="AU4" s="43" t="s">
        <v>130</v>
      </c>
      <c r="AV4" s="38" t="s">
        <v>127</v>
      </c>
      <c r="AW4" s="43" t="s">
        <v>128</v>
      </c>
      <c r="AX4" s="43" t="s">
        <v>129</v>
      </c>
      <c r="AY4" s="43" t="s">
        <v>130</v>
      </c>
      <c r="AZ4" s="20" t="s">
        <v>11</v>
      </c>
    </row>
    <row r="5" spans="1:53">
      <c r="A5" s="2" t="s">
        <v>107</v>
      </c>
      <c r="B5" s="11" t="s">
        <v>107</v>
      </c>
      <c r="C5" s="9">
        <v>1</v>
      </c>
      <c r="D5" s="12" t="s">
        <v>86</v>
      </c>
      <c r="E5" s="12" t="s">
        <v>86</v>
      </c>
      <c r="F5" s="39" t="s">
        <v>134</v>
      </c>
      <c r="G5" s="40">
        <v>1114</v>
      </c>
      <c r="H5" s="41" t="str">
        <f t="shared" ref="H5:H54" si="0">IFERROR(AVERAGEIFS(I5:K5,I5:K5,"&gt;0"),"")</f>
        <v/>
      </c>
      <c r="I5" s="51" t="s">
        <v>135</v>
      </c>
      <c r="J5" s="43" t="s">
        <v>135</v>
      </c>
      <c r="K5" s="51" t="s">
        <v>135</v>
      </c>
      <c r="L5" s="41" t="str">
        <f t="shared" ref="L5:L55" si="1">IFERROR(AVERAGEIFS(M5:O5,M5:O5,"&gt;0"),"")</f>
        <v/>
      </c>
      <c r="M5" s="51" t="s">
        <v>135</v>
      </c>
      <c r="N5" s="43"/>
      <c r="O5" s="43"/>
      <c r="P5" s="41" t="str">
        <f t="shared" ref="P5:P17" si="2">IFERROR(AVERAGEIFS(Q5:S5,Q5:S5,"&gt;0"),"")</f>
        <v/>
      </c>
      <c r="Q5" s="51" t="s">
        <v>135</v>
      </c>
      <c r="R5" s="51" t="s">
        <v>135</v>
      </c>
      <c r="S5" s="51" t="s">
        <v>135</v>
      </c>
      <c r="T5" s="52"/>
      <c r="U5" s="41" t="str">
        <f t="shared" ref="U5:U17" si="3">IFERROR(AVERAGEIFS(V5:AA5,V5:AA5,"&gt;0"),"")</f>
        <v/>
      </c>
      <c r="V5" s="51" t="s">
        <v>135</v>
      </c>
      <c r="W5" s="51" t="s">
        <v>135</v>
      </c>
      <c r="X5" s="43" t="s">
        <v>135</v>
      </c>
      <c r="Y5" s="43" t="s">
        <v>135</v>
      </c>
      <c r="Z5" s="43" t="s">
        <v>135</v>
      </c>
      <c r="AA5" s="43" t="s">
        <v>135</v>
      </c>
      <c r="AB5" s="41" t="str">
        <f t="shared" ref="AB5:AB54" si="4">IFERROR(AVERAGEIFS(AC5:AE5,AC5:AE5,"&gt;0"),"")</f>
        <v/>
      </c>
      <c r="AC5" s="43" t="s">
        <v>135</v>
      </c>
      <c r="AD5" s="43" t="s">
        <v>135</v>
      </c>
      <c r="AE5" s="51" t="s">
        <v>135</v>
      </c>
      <c r="AF5" s="41" t="str">
        <f t="shared" ref="AF5:AF30" si="5">IFERROR(AVERAGEIFS(AG5:AI5,AG5:AI5,"&gt;0"),"")</f>
        <v/>
      </c>
      <c r="AG5" s="43" t="s">
        <v>135</v>
      </c>
      <c r="AH5" s="43" t="s">
        <v>135</v>
      </c>
      <c r="AI5" s="43" t="s">
        <v>135</v>
      </c>
      <c r="AJ5" s="41" t="str">
        <f t="shared" ref="AJ5:AJ30" si="6">IFERROR(AVERAGEIFS(AK5:AM5,AK5:AM5,"&gt;0"),"")</f>
        <v/>
      </c>
      <c r="AK5" s="43" t="s">
        <v>135</v>
      </c>
      <c r="AL5" s="43" t="s">
        <v>135</v>
      </c>
      <c r="AM5" s="43" t="s">
        <v>135</v>
      </c>
      <c r="AN5" s="41" t="str">
        <f t="shared" ref="AN5:AN30" si="7">IFERROR(AVERAGEIFS(AO5:AQ5,AO5:AQ5,"&gt;0"),"")</f>
        <v/>
      </c>
      <c r="AO5" s="43" t="s">
        <v>135</v>
      </c>
      <c r="AP5" s="43" t="s">
        <v>135</v>
      </c>
      <c r="AQ5" s="43" t="s">
        <v>135</v>
      </c>
      <c r="AR5" s="41" t="str">
        <f t="shared" ref="AR5:AR30" si="8">IFERROR(AVERAGEIFS(AS5:AU5,AS5:AU5,"&gt;0"),"")</f>
        <v/>
      </c>
      <c r="AS5" s="51" t="s">
        <v>135</v>
      </c>
      <c r="AT5" s="51" t="s">
        <v>135</v>
      </c>
      <c r="AU5" s="51" t="s">
        <v>135</v>
      </c>
      <c r="AV5" s="41" t="str">
        <f t="shared" ref="AV5:AV30" si="9">IFERROR(AVERAGEIFS(AW5:AY5,AW5:AY5,"&gt;0"),"")</f>
        <v/>
      </c>
      <c r="AW5" s="51" t="s">
        <v>135</v>
      </c>
      <c r="AX5" s="51" t="s">
        <v>135</v>
      </c>
      <c r="AY5" s="51" t="s">
        <v>135</v>
      </c>
      <c r="AZ5" s="56" t="s">
        <v>136</v>
      </c>
      <c r="BA5" s="2">
        <v>7760</v>
      </c>
    </row>
    <row r="6" spans="1:52">
      <c r="A6" s="2" t="s">
        <v>107</v>
      </c>
      <c r="B6" s="13"/>
      <c r="C6" s="9">
        <v>2</v>
      </c>
      <c r="D6" s="12" t="s">
        <v>87</v>
      </c>
      <c r="E6" s="12" t="s">
        <v>87</v>
      </c>
      <c r="F6" s="39" t="s">
        <v>134</v>
      </c>
      <c r="G6" s="40">
        <v>342</v>
      </c>
      <c r="H6" s="41" t="str">
        <f t="shared" si="0"/>
        <v/>
      </c>
      <c r="I6" s="43" t="s">
        <v>135</v>
      </c>
      <c r="J6" s="51" t="s">
        <v>135</v>
      </c>
      <c r="K6" s="43" t="s">
        <v>135</v>
      </c>
      <c r="L6" s="41" t="str">
        <f t="shared" si="1"/>
        <v/>
      </c>
      <c r="M6" s="51" t="s">
        <v>135</v>
      </c>
      <c r="N6" s="43"/>
      <c r="O6" s="43"/>
      <c r="P6" s="41" t="str">
        <f t="shared" si="2"/>
        <v/>
      </c>
      <c r="Q6" s="43" t="s">
        <v>135</v>
      </c>
      <c r="R6" s="51" t="s">
        <v>135</v>
      </c>
      <c r="S6" s="43" t="s">
        <v>135</v>
      </c>
      <c r="T6" s="52"/>
      <c r="U6" s="41" t="str">
        <f t="shared" si="3"/>
        <v/>
      </c>
      <c r="V6" s="43" t="s">
        <v>135</v>
      </c>
      <c r="W6" s="51" t="s">
        <v>135</v>
      </c>
      <c r="X6" s="51" t="s">
        <v>135</v>
      </c>
      <c r="Y6" s="43" t="s">
        <v>135</v>
      </c>
      <c r="Z6" s="43" t="s">
        <v>135</v>
      </c>
      <c r="AA6" s="43" t="s">
        <v>135</v>
      </c>
      <c r="AB6" s="41" t="str">
        <f t="shared" si="4"/>
        <v/>
      </c>
      <c r="AC6" s="43" t="s">
        <v>135</v>
      </c>
      <c r="AD6" s="43" t="s">
        <v>135</v>
      </c>
      <c r="AE6" s="43" t="s">
        <v>135</v>
      </c>
      <c r="AF6" s="41" t="str">
        <f t="shared" si="5"/>
        <v/>
      </c>
      <c r="AG6" s="43" t="s">
        <v>135</v>
      </c>
      <c r="AH6" s="43" t="s">
        <v>135</v>
      </c>
      <c r="AI6" s="43" t="s">
        <v>135</v>
      </c>
      <c r="AJ6" s="41" t="str">
        <f t="shared" si="6"/>
        <v/>
      </c>
      <c r="AK6" s="43" t="s">
        <v>135</v>
      </c>
      <c r="AL6" s="43" t="s">
        <v>135</v>
      </c>
      <c r="AM6" s="43" t="s">
        <v>135</v>
      </c>
      <c r="AN6" s="41" t="str">
        <f t="shared" si="7"/>
        <v/>
      </c>
      <c r="AO6" s="43" t="s">
        <v>135</v>
      </c>
      <c r="AP6" s="43" t="s">
        <v>135</v>
      </c>
      <c r="AQ6" s="43" t="s">
        <v>135</v>
      </c>
      <c r="AR6" s="41" t="str">
        <f t="shared" si="8"/>
        <v/>
      </c>
      <c r="AS6" s="43" t="s">
        <v>135</v>
      </c>
      <c r="AT6" s="43" t="s">
        <v>135</v>
      </c>
      <c r="AU6" s="43" t="s">
        <v>135</v>
      </c>
      <c r="AV6" s="41" t="str">
        <f t="shared" si="9"/>
        <v/>
      </c>
      <c r="AW6" s="43" t="s">
        <v>135</v>
      </c>
      <c r="AX6" s="43" t="s">
        <v>135</v>
      </c>
      <c r="AY6" s="43" t="s">
        <v>135</v>
      </c>
      <c r="AZ6" s="56" t="s">
        <v>137</v>
      </c>
    </row>
    <row r="7" spans="1:54">
      <c r="A7" s="2" t="s">
        <v>107</v>
      </c>
      <c r="B7" s="13"/>
      <c r="C7" s="14">
        <v>3</v>
      </c>
      <c r="D7" s="15" t="s">
        <v>138</v>
      </c>
      <c r="E7" s="12" t="s">
        <v>139</v>
      </c>
      <c r="F7" s="39" t="s">
        <v>134</v>
      </c>
      <c r="G7" s="40">
        <v>5023</v>
      </c>
      <c r="H7" s="41" t="str">
        <f t="shared" si="0"/>
        <v/>
      </c>
      <c r="I7" s="52" t="s">
        <v>135</v>
      </c>
      <c r="J7" s="52" t="s">
        <v>135</v>
      </c>
      <c r="K7" s="52" t="s">
        <v>135</v>
      </c>
      <c r="L7" s="41" t="str">
        <f t="shared" si="1"/>
        <v/>
      </c>
      <c r="M7" s="51" t="s">
        <v>135</v>
      </c>
      <c r="N7" s="43"/>
      <c r="O7" s="43"/>
      <c r="P7" s="41" t="str">
        <f t="shared" si="2"/>
        <v/>
      </c>
      <c r="Q7" s="52" t="s">
        <v>135</v>
      </c>
      <c r="R7" s="52" t="s">
        <v>135</v>
      </c>
      <c r="S7" s="52" t="s">
        <v>135</v>
      </c>
      <c r="T7" s="52"/>
      <c r="U7" s="41" t="str">
        <f t="shared" si="3"/>
        <v/>
      </c>
      <c r="V7" s="51" t="s">
        <v>135</v>
      </c>
      <c r="W7" s="51" t="s">
        <v>135</v>
      </c>
      <c r="X7" s="51" t="s">
        <v>135</v>
      </c>
      <c r="Y7" s="51" t="s">
        <v>135</v>
      </c>
      <c r="Z7" s="51" t="s">
        <v>135</v>
      </c>
      <c r="AA7" s="52" t="s">
        <v>135</v>
      </c>
      <c r="AB7" s="41" t="str">
        <f t="shared" si="4"/>
        <v/>
      </c>
      <c r="AC7" s="51" t="s">
        <v>135</v>
      </c>
      <c r="AD7" s="52" t="s">
        <v>135</v>
      </c>
      <c r="AE7" s="52" t="s">
        <v>135</v>
      </c>
      <c r="AF7" s="41" t="str">
        <f t="shared" si="5"/>
        <v/>
      </c>
      <c r="AG7" s="52" t="s">
        <v>135</v>
      </c>
      <c r="AH7" s="52" t="s">
        <v>135</v>
      </c>
      <c r="AI7" s="52" t="s">
        <v>135</v>
      </c>
      <c r="AJ7" s="41" t="str">
        <f t="shared" si="6"/>
        <v/>
      </c>
      <c r="AK7" s="52" t="s">
        <v>135</v>
      </c>
      <c r="AL7" s="52" t="s">
        <v>135</v>
      </c>
      <c r="AM7" s="52" t="s">
        <v>135</v>
      </c>
      <c r="AN7" s="41" t="str">
        <f t="shared" si="7"/>
        <v/>
      </c>
      <c r="AO7" s="52" t="s">
        <v>135</v>
      </c>
      <c r="AP7" s="52" t="s">
        <v>135</v>
      </c>
      <c r="AQ7" s="52" t="s">
        <v>135</v>
      </c>
      <c r="AR7" s="41" t="str">
        <f t="shared" si="8"/>
        <v/>
      </c>
      <c r="AS7" s="52" t="s">
        <v>135</v>
      </c>
      <c r="AT7" s="52" t="s">
        <v>135</v>
      </c>
      <c r="AU7" s="52" t="s">
        <v>135</v>
      </c>
      <c r="AV7" s="41" t="str">
        <f t="shared" si="9"/>
        <v/>
      </c>
      <c r="AW7" s="52" t="s">
        <v>135</v>
      </c>
      <c r="AX7" s="52" t="s">
        <v>135</v>
      </c>
      <c r="AY7" s="52" t="s">
        <v>135</v>
      </c>
      <c r="AZ7" s="57" t="s">
        <v>140</v>
      </c>
      <c r="BA7" s="60"/>
      <c r="BB7" s="60"/>
    </row>
    <row r="8" spans="1:52">
      <c r="A8" s="2" t="s">
        <v>107</v>
      </c>
      <c r="B8" s="13"/>
      <c r="C8" s="16"/>
      <c r="D8" s="17"/>
      <c r="E8" s="12" t="s">
        <v>141</v>
      </c>
      <c r="F8" s="39" t="s">
        <v>134</v>
      </c>
      <c r="G8" s="40">
        <v>5596</v>
      </c>
      <c r="H8" s="41" t="str">
        <f t="shared" si="0"/>
        <v/>
      </c>
      <c r="I8" s="52" t="s">
        <v>135</v>
      </c>
      <c r="J8" s="52" t="s">
        <v>135</v>
      </c>
      <c r="K8" s="52" t="s">
        <v>135</v>
      </c>
      <c r="L8" s="41" t="str">
        <f t="shared" si="1"/>
        <v/>
      </c>
      <c r="M8" s="51" t="s">
        <v>135</v>
      </c>
      <c r="N8" s="43"/>
      <c r="O8" s="43"/>
      <c r="P8" s="41" t="str">
        <f t="shared" si="2"/>
        <v/>
      </c>
      <c r="Q8" s="52" t="s">
        <v>135</v>
      </c>
      <c r="R8" s="52" t="s">
        <v>135</v>
      </c>
      <c r="S8" s="52" t="s">
        <v>135</v>
      </c>
      <c r="T8" s="52"/>
      <c r="U8" s="41" t="str">
        <f t="shared" si="3"/>
        <v/>
      </c>
      <c r="V8" s="52" t="s">
        <v>135</v>
      </c>
      <c r="W8" s="51" t="s">
        <v>135</v>
      </c>
      <c r="X8" s="51" t="s">
        <v>135</v>
      </c>
      <c r="Y8" s="52" t="s">
        <v>135</v>
      </c>
      <c r="Z8" s="52" t="s">
        <v>135</v>
      </c>
      <c r="AA8" s="52" t="s">
        <v>135</v>
      </c>
      <c r="AB8" s="41" t="str">
        <f t="shared" si="4"/>
        <v/>
      </c>
      <c r="AC8" s="52" t="s">
        <v>135</v>
      </c>
      <c r="AD8" s="52" t="s">
        <v>135</v>
      </c>
      <c r="AE8" s="52" t="s">
        <v>135</v>
      </c>
      <c r="AF8" s="41" t="str">
        <f t="shared" si="5"/>
        <v/>
      </c>
      <c r="AG8" s="52" t="s">
        <v>135</v>
      </c>
      <c r="AH8" s="52" t="s">
        <v>135</v>
      </c>
      <c r="AI8" s="52" t="s">
        <v>135</v>
      </c>
      <c r="AJ8" s="41" t="str">
        <f t="shared" si="6"/>
        <v/>
      </c>
      <c r="AK8" s="52" t="s">
        <v>135</v>
      </c>
      <c r="AL8" s="52" t="s">
        <v>135</v>
      </c>
      <c r="AM8" s="52" t="s">
        <v>135</v>
      </c>
      <c r="AN8" s="41" t="str">
        <f t="shared" si="7"/>
        <v/>
      </c>
      <c r="AO8" s="52" t="s">
        <v>135</v>
      </c>
      <c r="AP8" s="52" t="s">
        <v>135</v>
      </c>
      <c r="AQ8" s="52" t="s">
        <v>135</v>
      </c>
      <c r="AR8" s="41" t="str">
        <f t="shared" si="8"/>
        <v/>
      </c>
      <c r="AS8" s="52" t="s">
        <v>135</v>
      </c>
      <c r="AT8" s="52" t="s">
        <v>135</v>
      </c>
      <c r="AU8" s="52" t="s">
        <v>135</v>
      </c>
      <c r="AV8" s="41" t="str">
        <f t="shared" si="9"/>
        <v/>
      </c>
      <c r="AW8" s="52" t="s">
        <v>135</v>
      </c>
      <c r="AX8" s="52" t="s">
        <v>135</v>
      </c>
      <c r="AY8" s="52" t="s">
        <v>135</v>
      </c>
      <c r="AZ8" s="58"/>
    </row>
    <row r="9" spans="1:52">
      <c r="A9" s="2" t="s">
        <v>107</v>
      </c>
      <c r="B9" s="13"/>
      <c r="C9" s="18"/>
      <c r="D9" s="19"/>
      <c r="E9" s="12" t="s">
        <v>142</v>
      </c>
      <c r="F9" s="39" t="s">
        <v>134</v>
      </c>
      <c r="G9" s="40">
        <v>6335</v>
      </c>
      <c r="H9" s="41" t="str">
        <f t="shared" si="0"/>
        <v/>
      </c>
      <c r="I9" s="43" t="s">
        <v>135</v>
      </c>
      <c r="J9" s="43" t="s">
        <v>135</v>
      </c>
      <c r="K9" s="43" t="s">
        <v>135</v>
      </c>
      <c r="L9" s="41" t="str">
        <f t="shared" si="1"/>
        <v/>
      </c>
      <c r="M9" s="43" t="s">
        <v>135</v>
      </c>
      <c r="N9" s="43"/>
      <c r="O9" s="43"/>
      <c r="P9" s="41" t="str">
        <f t="shared" si="2"/>
        <v/>
      </c>
      <c r="Q9" s="43" t="s">
        <v>135</v>
      </c>
      <c r="R9" s="43" t="s">
        <v>135</v>
      </c>
      <c r="S9" s="51" t="s">
        <v>135</v>
      </c>
      <c r="T9" s="52"/>
      <c r="U9" s="41" t="str">
        <f t="shared" si="3"/>
        <v/>
      </c>
      <c r="V9" s="43" t="s">
        <v>135</v>
      </c>
      <c r="W9" s="43" t="s">
        <v>135</v>
      </c>
      <c r="X9" s="51" t="s">
        <v>135</v>
      </c>
      <c r="Y9" s="51" t="s">
        <v>135</v>
      </c>
      <c r="Z9" s="43" t="s">
        <v>135</v>
      </c>
      <c r="AA9" s="43" t="s">
        <v>135</v>
      </c>
      <c r="AB9" s="41" t="str">
        <f t="shared" si="4"/>
        <v/>
      </c>
      <c r="AC9" s="43" t="s">
        <v>135</v>
      </c>
      <c r="AD9" s="43" t="s">
        <v>135</v>
      </c>
      <c r="AE9" s="43" t="s">
        <v>135</v>
      </c>
      <c r="AF9" s="41" t="str">
        <f t="shared" si="5"/>
        <v/>
      </c>
      <c r="AG9" s="43" t="s">
        <v>135</v>
      </c>
      <c r="AH9" s="43" t="s">
        <v>135</v>
      </c>
      <c r="AI9" s="43" t="s">
        <v>135</v>
      </c>
      <c r="AJ9" s="41" t="str">
        <f t="shared" si="6"/>
        <v/>
      </c>
      <c r="AK9" s="43" t="s">
        <v>135</v>
      </c>
      <c r="AL9" s="43" t="s">
        <v>135</v>
      </c>
      <c r="AM9" s="43" t="s">
        <v>135</v>
      </c>
      <c r="AN9" s="41" t="str">
        <f t="shared" si="7"/>
        <v/>
      </c>
      <c r="AO9" s="43" t="s">
        <v>135</v>
      </c>
      <c r="AP9" s="43" t="s">
        <v>135</v>
      </c>
      <c r="AQ9" s="43" t="s">
        <v>135</v>
      </c>
      <c r="AR9" s="41" t="str">
        <f t="shared" si="8"/>
        <v/>
      </c>
      <c r="AS9" s="43" t="s">
        <v>135</v>
      </c>
      <c r="AT9" s="43" t="s">
        <v>135</v>
      </c>
      <c r="AU9" s="43" t="s">
        <v>135</v>
      </c>
      <c r="AV9" s="41" t="str">
        <f t="shared" si="9"/>
        <v/>
      </c>
      <c r="AW9" s="43" t="s">
        <v>135</v>
      </c>
      <c r="AX9" s="43" t="s">
        <v>135</v>
      </c>
      <c r="AY9" s="43" t="s">
        <v>135</v>
      </c>
      <c r="AZ9" s="58"/>
    </row>
    <row r="10" spans="1:52">
      <c r="A10" s="2" t="s">
        <v>107</v>
      </c>
      <c r="B10" s="13"/>
      <c r="C10" s="14">
        <v>4</v>
      </c>
      <c r="D10" s="15" t="s">
        <v>85</v>
      </c>
      <c r="E10" s="12" t="s">
        <v>143</v>
      </c>
      <c r="F10" s="39" t="s">
        <v>134</v>
      </c>
      <c r="G10" s="40">
        <v>5635</v>
      </c>
      <c r="H10" s="41" t="str">
        <f t="shared" si="0"/>
        <v/>
      </c>
      <c r="I10" s="43" t="s">
        <v>135</v>
      </c>
      <c r="J10" s="43" t="s">
        <v>135</v>
      </c>
      <c r="K10" s="43" t="s">
        <v>135</v>
      </c>
      <c r="L10" s="41" t="str">
        <f t="shared" si="1"/>
        <v/>
      </c>
      <c r="M10" s="43" t="s">
        <v>135</v>
      </c>
      <c r="N10" s="43"/>
      <c r="O10" s="43"/>
      <c r="P10" s="41" t="str">
        <f t="shared" si="2"/>
        <v/>
      </c>
      <c r="Q10" s="43" t="s">
        <v>135</v>
      </c>
      <c r="R10" s="43" t="s">
        <v>135</v>
      </c>
      <c r="S10" s="43" t="s">
        <v>135</v>
      </c>
      <c r="T10" s="52"/>
      <c r="U10" s="41" t="str">
        <f t="shared" si="3"/>
        <v/>
      </c>
      <c r="V10" s="43" t="s">
        <v>135</v>
      </c>
      <c r="W10" s="43" t="s">
        <v>135</v>
      </c>
      <c r="X10" s="43" t="s">
        <v>135</v>
      </c>
      <c r="Y10" s="43" t="s">
        <v>135</v>
      </c>
      <c r="Z10" s="43" t="s">
        <v>135</v>
      </c>
      <c r="AA10" s="43" t="s">
        <v>135</v>
      </c>
      <c r="AB10" s="41" t="str">
        <f t="shared" si="4"/>
        <v/>
      </c>
      <c r="AC10" s="43" t="s">
        <v>135</v>
      </c>
      <c r="AD10" s="43" t="s">
        <v>135</v>
      </c>
      <c r="AE10" s="43" t="s">
        <v>135</v>
      </c>
      <c r="AF10" s="41" t="str">
        <f t="shared" si="5"/>
        <v/>
      </c>
      <c r="AG10" s="43" t="s">
        <v>135</v>
      </c>
      <c r="AH10" s="43" t="s">
        <v>135</v>
      </c>
      <c r="AI10" s="43" t="s">
        <v>135</v>
      </c>
      <c r="AJ10" s="41" t="str">
        <f t="shared" si="6"/>
        <v/>
      </c>
      <c r="AK10" s="43" t="s">
        <v>135</v>
      </c>
      <c r="AL10" s="43" t="s">
        <v>135</v>
      </c>
      <c r="AM10" s="43" t="s">
        <v>135</v>
      </c>
      <c r="AN10" s="41" t="str">
        <f t="shared" si="7"/>
        <v/>
      </c>
      <c r="AO10" s="43" t="s">
        <v>135</v>
      </c>
      <c r="AP10" s="43" t="s">
        <v>135</v>
      </c>
      <c r="AQ10" s="43" t="s">
        <v>135</v>
      </c>
      <c r="AR10" s="41" t="str">
        <f t="shared" si="8"/>
        <v/>
      </c>
      <c r="AS10" s="43" t="s">
        <v>135</v>
      </c>
      <c r="AT10" s="43" t="s">
        <v>135</v>
      </c>
      <c r="AU10" s="43" t="s">
        <v>135</v>
      </c>
      <c r="AV10" s="41" t="str">
        <f t="shared" si="9"/>
        <v/>
      </c>
      <c r="AW10" s="43" t="s">
        <v>135</v>
      </c>
      <c r="AX10" s="43" t="s">
        <v>135</v>
      </c>
      <c r="AY10" s="43" t="s">
        <v>135</v>
      </c>
      <c r="AZ10" s="58" t="s">
        <v>144</v>
      </c>
    </row>
    <row r="11" spans="1:52">
      <c r="A11" s="2" t="s">
        <v>107</v>
      </c>
      <c r="B11" s="13"/>
      <c r="C11" s="16"/>
      <c r="D11" s="17"/>
      <c r="E11" s="12" t="s">
        <v>145</v>
      </c>
      <c r="F11" s="39" t="s">
        <v>134</v>
      </c>
      <c r="G11" s="40">
        <v>6213</v>
      </c>
      <c r="H11" s="41" t="str">
        <f t="shared" si="0"/>
        <v/>
      </c>
      <c r="I11" s="43" t="s">
        <v>135</v>
      </c>
      <c r="J11" s="43" t="s">
        <v>135</v>
      </c>
      <c r="K11" s="43" t="s">
        <v>135</v>
      </c>
      <c r="L11" s="41" t="str">
        <f t="shared" si="1"/>
        <v/>
      </c>
      <c r="M11" s="43" t="s">
        <v>135</v>
      </c>
      <c r="N11" s="43"/>
      <c r="O11" s="43"/>
      <c r="P11" s="41" t="str">
        <f t="shared" si="2"/>
        <v/>
      </c>
      <c r="Q11" s="43" t="s">
        <v>135</v>
      </c>
      <c r="R11" s="43" t="s">
        <v>135</v>
      </c>
      <c r="S11" s="43" t="s">
        <v>135</v>
      </c>
      <c r="T11" s="52"/>
      <c r="U11" s="41" t="str">
        <f t="shared" si="3"/>
        <v/>
      </c>
      <c r="V11" s="43" t="s">
        <v>135</v>
      </c>
      <c r="W11" s="43" t="s">
        <v>135</v>
      </c>
      <c r="X11" s="43" t="s">
        <v>135</v>
      </c>
      <c r="Y11" s="43" t="s">
        <v>135</v>
      </c>
      <c r="Z11" s="43" t="s">
        <v>135</v>
      </c>
      <c r="AA11" s="43" t="s">
        <v>135</v>
      </c>
      <c r="AB11" s="41" t="str">
        <f t="shared" si="4"/>
        <v/>
      </c>
      <c r="AC11" s="43" t="s">
        <v>135</v>
      </c>
      <c r="AD11" s="43" t="s">
        <v>135</v>
      </c>
      <c r="AE11" s="43" t="s">
        <v>135</v>
      </c>
      <c r="AF11" s="41" t="str">
        <f t="shared" si="5"/>
        <v/>
      </c>
      <c r="AG11" s="43" t="s">
        <v>135</v>
      </c>
      <c r="AH11" s="43" t="s">
        <v>135</v>
      </c>
      <c r="AI11" s="43" t="s">
        <v>135</v>
      </c>
      <c r="AJ11" s="41" t="str">
        <f t="shared" si="6"/>
        <v/>
      </c>
      <c r="AK11" s="43" t="s">
        <v>135</v>
      </c>
      <c r="AL11" s="43" t="s">
        <v>135</v>
      </c>
      <c r="AM11" s="43" t="s">
        <v>135</v>
      </c>
      <c r="AN11" s="41" t="str">
        <f t="shared" si="7"/>
        <v/>
      </c>
      <c r="AO11" s="43" t="s">
        <v>135</v>
      </c>
      <c r="AP11" s="43" t="s">
        <v>135</v>
      </c>
      <c r="AQ11" s="43" t="s">
        <v>135</v>
      </c>
      <c r="AR11" s="41" t="str">
        <f t="shared" si="8"/>
        <v/>
      </c>
      <c r="AS11" s="43" t="s">
        <v>135</v>
      </c>
      <c r="AT11" s="43" t="s">
        <v>135</v>
      </c>
      <c r="AU11" s="43" t="s">
        <v>135</v>
      </c>
      <c r="AV11" s="41" t="str">
        <f t="shared" si="9"/>
        <v/>
      </c>
      <c r="AW11" s="43" t="s">
        <v>135</v>
      </c>
      <c r="AX11" s="43" t="s">
        <v>135</v>
      </c>
      <c r="AY11" s="43" t="s">
        <v>135</v>
      </c>
      <c r="AZ11" s="58"/>
    </row>
    <row r="12" spans="1:52">
      <c r="A12" s="2" t="s">
        <v>107</v>
      </c>
      <c r="B12" s="13"/>
      <c r="C12" s="18"/>
      <c r="D12" s="19"/>
      <c r="E12" s="12" t="s">
        <v>146</v>
      </c>
      <c r="F12" s="39" t="s">
        <v>134</v>
      </c>
      <c r="G12" s="40">
        <v>7862</v>
      </c>
      <c r="H12" s="41" t="str">
        <f t="shared" si="0"/>
        <v/>
      </c>
      <c r="I12" s="43" t="s">
        <v>135</v>
      </c>
      <c r="J12" s="43" t="s">
        <v>135</v>
      </c>
      <c r="K12" s="43" t="s">
        <v>135</v>
      </c>
      <c r="L12" s="41" t="str">
        <f t="shared" si="1"/>
        <v/>
      </c>
      <c r="M12" s="43" t="s">
        <v>135</v>
      </c>
      <c r="N12" s="43"/>
      <c r="O12" s="43"/>
      <c r="P12" s="41" t="str">
        <f t="shared" si="2"/>
        <v/>
      </c>
      <c r="Q12" s="43" t="s">
        <v>135</v>
      </c>
      <c r="R12" s="43" t="s">
        <v>135</v>
      </c>
      <c r="S12" s="43" t="s">
        <v>135</v>
      </c>
      <c r="T12" s="52"/>
      <c r="U12" s="41" t="str">
        <f t="shared" si="3"/>
        <v/>
      </c>
      <c r="V12" s="43" t="s">
        <v>135</v>
      </c>
      <c r="W12" s="43" t="s">
        <v>135</v>
      </c>
      <c r="X12" s="43" t="s">
        <v>135</v>
      </c>
      <c r="Y12" s="43" t="s">
        <v>135</v>
      </c>
      <c r="Z12" s="43" t="s">
        <v>135</v>
      </c>
      <c r="AA12" s="43" t="s">
        <v>135</v>
      </c>
      <c r="AB12" s="41" t="str">
        <f t="shared" si="4"/>
        <v/>
      </c>
      <c r="AC12" s="43" t="s">
        <v>135</v>
      </c>
      <c r="AD12" s="43" t="s">
        <v>135</v>
      </c>
      <c r="AE12" s="43" t="s">
        <v>135</v>
      </c>
      <c r="AF12" s="41" t="str">
        <f t="shared" si="5"/>
        <v/>
      </c>
      <c r="AG12" s="43" t="s">
        <v>135</v>
      </c>
      <c r="AH12" s="43" t="s">
        <v>135</v>
      </c>
      <c r="AI12" s="43" t="s">
        <v>135</v>
      </c>
      <c r="AJ12" s="41" t="str">
        <f t="shared" si="6"/>
        <v/>
      </c>
      <c r="AK12" s="43" t="s">
        <v>135</v>
      </c>
      <c r="AL12" s="43" t="s">
        <v>135</v>
      </c>
      <c r="AM12" s="43" t="s">
        <v>135</v>
      </c>
      <c r="AN12" s="41" t="str">
        <f t="shared" si="7"/>
        <v/>
      </c>
      <c r="AO12" s="43" t="s">
        <v>135</v>
      </c>
      <c r="AP12" s="43" t="s">
        <v>135</v>
      </c>
      <c r="AQ12" s="43" t="s">
        <v>135</v>
      </c>
      <c r="AR12" s="41" t="str">
        <f t="shared" si="8"/>
        <v/>
      </c>
      <c r="AS12" s="43" t="s">
        <v>135</v>
      </c>
      <c r="AT12" s="43" t="s">
        <v>135</v>
      </c>
      <c r="AU12" s="43" t="s">
        <v>135</v>
      </c>
      <c r="AV12" s="41" t="str">
        <f t="shared" si="9"/>
        <v/>
      </c>
      <c r="AW12" s="43" t="s">
        <v>135</v>
      </c>
      <c r="AX12" s="43" t="s">
        <v>135</v>
      </c>
      <c r="AY12" s="43" t="s">
        <v>135</v>
      </c>
      <c r="AZ12" s="58"/>
    </row>
    <row r="13" spans="1:52">
      <c r="A13" s="2" t="s">
        <v>107</v>
      </c>
      <c r="B13" s="13"/>
      <c r="C13" s="16">
        <v>5</v>
      </c>
      <c r="D13" s="17" t="s">
        <v>147</v>
      </c>
      <c r="E13" s="12" t="s">
        <v>148</v>
      </c>
      <c r="F13" s="42" t="s">
        <v>149</v>
      </c>
      <c r="G13" s="40">
        <v>813000</v>
      </c>
      <c r="H13" s="41" t="str">
        <f t="shared" si="0"/>
        <v/>
      </c>
      <c r="I13" s="51" t="s">
        <v>135</v>
      </c>
      <c r="J13" s="51" t="s">
        <v>135</v>
      </c>
      <c r="K13" s="51" t="s">
        <v>135</v>
      </c>
      <c r="L13" s="41" t="str">
        <f t="shared" si="1"/>
        <v/>
      </c>
      <c r="M13" s="51" t="s">
        <v>135</v>
      </c>
      <c r="N13" s="43"/>
      <c r="O13" s="43"/>
      <c r="P13" s="41" t="str">
        <f t="shared" si="2"/>
        <v/>
      </c>
      <c r="Q13" s="51" t="s">
        <v>135</v>
      </c>
      <c r="R13" s="51" t="s">
        <v>135</v>
      </c>
      <c r="S13" s="51" t="s">
        <v>135</v>
      </c>
      <c r="T13" s="52"/>
      <c r="U13" s="41" t="str">
        <f t="shared" si="3"/>
        <v/>
      </c>
      <c r="V13" s="51" t="s">
        <v>135</v>
      </c>
      <c r="W13" s="51" t="s">
        <v>135</v>
      </c>
      <c r="X13" s="52" t="s">
        <v>135</v>
      </c>
      <c r="Y13" s="52" t="s">
        <v>135</v>
      </c>
      <c r="Z13" s="52" t="s">
        <v>135</v>
      </c>
      <c r="AA13" s="51" t="s">
        <v>135</v>
      </c>
      <c r="AB13" s="41" t="str">
        <f t="shared" si="4"/>
        <v/>
      </c>
      <c r="AC13" s="52" t="s">
        <v>135</v>
      </c>
      <c r="AD13" s="52" t="s">
        <v>135</v>
      </c>
      <c r="AE13" s="51" t="s">
        <v>135</v>
      </c>
      <c r="AF13" s="41" t="str">
        <f t="shared" si="5"/>
        <v/>
      </c>
      <c r="AG13" s="52" t="s">
        <v>135</v>
      </c>
      <c r="AH13" s="52" t="s">
        <v>135</v>
      </c>
      <c r="AI13" s="52" t="s">
        <v>135</v>
      </c>
      <c r="AJ13" s="41" t="str">
        <f t="shared" si="6"/>
        <v/>
      </c>
      <c r="AK13" s="52" t="s">
        <v>135</v>
      </c>
      <c r="AL13" s="52" t="s">
        <v>135</v>
      </c>
      <c r="AM13" s="52" t="s">
        <v>135</v>
      </c>
      <c r="AN13" s="41" t="str">
        <f t="shared" si="7"/>
        <v/>
      </c>
      <c r="AO13" s="52" t="s">
        <v>135</v>
      </c>
      <c r="AP13" s="52" t="s">
        <v>135</v>
      </c>
      <c r="AQ13" s="52" t="s">
        <v>135</v>
      </c>
      <c r="AR13" s="41" t="str">
        <f t="shared" si="8"/>
        <v/>
      </c>
      <c r="AS13" s="51" t="s">
        <v>135</v>
      </c>
      <c r="AT13" s="51" t="s">
        <v>135</v>
      </c>
      <c r="AU13" s="51" t="s">
        <v>135</v>
      </c>
      <c r="AV13" s="41" t="str">
        <f t="shared" si="9"/>
        <v/>
      </c>
      <c r="AW13" s="51" t="s">
        <v>135</v>
      </c>
      <c r="AX13" s="51" t="s">
        <v>135</v>
      </c>
      <c r="AY13" s="51" t="s">
        <v>135</v>
      </c>
      <c r="AZ13" s="58" t="s">
        <v>150</v>
      </c>
    </row>
    <row r="14" spans="1:52">
      <c r="A14" s="2" t="s">
        <v>107</v>
      </c>
      <c r="B14" s="13"/>
      <c r="C14" s="18"/>
      <c r="D14" s="19"/>
      <c r="E14" s="12" t="s">
        <v>151</v>
      </c>
      <c r="F14" s="42" t="s">
        <v>152</v>
      </c>
      <c r="G14" s="40">
        <v>2500</v>
      </c>
      <c r="H14" s="41" t="str">
        <f t="shared" si="0"/>
        <v/>
      </c>
      <c r="I14" s="43"/>
      <c r="J14" s="43"/>
      <c r="K14" s="53"/>
      <c r="L14" s="41" t="str">
        <f t="shared" si="1"/>
        <v/>
      </c>
      <c r="M14" s="43"/>
      <c r="N14" s="43"/>
      <c r="O14" s="53"/>
      <c r="P14" s="41" t="str">
        <f t="shared" si="2"/>
        <v/>
      </c>
      <c r="Q14" s="43"/>
      <c r="R14" s="43"/>
      <c r="S14" s="53"/>
      <c r="T14" s="54"/>
      <c r="U14" s="41" t="str">
        <f t="shared" si="3"/>
        <v/>
      </c>
      <c r="V14" s="43"/>
      <c r="W14" s="43"/>
      <c r="X14" s="53"/>
      <c r="Y14" s="53"/>
      <c r="Z14" s="53"/>
      <c r="AA14" s="53"/>
      <c r="AB14" s="41" t="str">
        <f t="shared" si="4"/>
        <v/>
      </c>
      <c r="AC14" s="43"/>
      <c r="AD14" s="43"/>
      <c r="AE14" s="53"/>
      <c r="AF14" s="41" t="str">
        <f t="shared" si="5"/>
        <v/>
      </c>
      <c r="AG14" s="43"/>
      <c r="AH14" s="43"/>
      <c r="AI14" s="43"/>
      <c r="AJ14" s="41" t="str">
        <f t="shared" si="6"/>
        <v/>
      </c>
      <c r="AK14" s="43"/>
      <c r="AL14" s="43"/>
      <c r="AM14" s="43"/>
      <c r="AN14" s="41" t="str">
        <f t="shared" si="7"/>
        <v/>
      </c>
      <c r="AO14" s="43"/>
      <c r="AP14" s="43"/>
      <c r="AQ14" s="43"/>
      <c r="AR14" s="41" t="str">
        <f t="shared" si="8"/>
        <v/>
      </c>
      <c r="AS14" s="43"/>
      <c r="AT14" s="43"/>
      <c r="AU14" s="43"/>
      <c r="AV14" s="41" t="str">
        <f t="shared" si="9"/>
        <v/>
      </c>
      <c r="AW14" s="43"/>
      <c r="AX14" s="43"/>
      <c r="AY14" s="43"/>
      <c r="AZ14" s="58" t="s">
        <v>153</v>
      </c>
    </row>
    <row r="15" spans="1:52">
      <c r="A15" s="2" t="s">
        <v>107</v>
      </c>
      <c r="B15" s="13"/>
      <c r="C15" s="14">
        <v>6</v>
      </c>
      <c r="D15" s="15" t="s">
        <v>66</v>
      </c>
      <c r="E15" s="12" t="s">
        <v>154</v>
      </c>
      <c r="F15" s="42" t="s">
        <v>149</v>
      </c>
      <c r="G15" s="40">
        <v>1810700</v>
      </c>
      <c r="H15" s="41" t="str">
        <f t="shared" si="0"/>
        <v/>
      </c>
      <c r="I15" s="43" t="s">
        <v>135</v>
      </c>
      <c r="J15" s="43" t="s">
        <v>135</v>
      </c>
      <c r="K15" s="43" t="s">
        <v>135</v>
      </c>
      <c r="L15" s="41" t="str">
        <f t="shared" si="1"/>
        <v/>
      </c>
      <c r="M15" s="51" t="s">
        <v>135</v>
      </c>
      <c r="N15" s="43"/>
      <c r="O15" s="43"/>
      <c r="P15" s="41" t="str">
        <f t="shared" si="2"/>
        <v/>
      </c>
      <c r="Q15" s="51" t="s">
        <v>135</v>
      </c>
      <c r="R15" s="51" t="s">
        <v>135</v>
      </c>
      <c r="S15" s="51" t="s">
        <v>135</v>
      </c>
      <c r="T15" s="52"/>
      <c r="U15" s="41" t="str">
        <f t="shared" si="3"/>
        <v/>
      </c>
      <c r="V15" s="51" t="s">
        <v>135</v>
      </c>
      <c r="W15" s="43" t="s">
        <v>135</v>
      </c>
      <c r="X15" s="51" t="s">
        <v>135</v>
      </c>
      <c r="Y15" s="43" t="s">
        <v>135</v>
      </c>
      <c r="Z15" s="43" t="s">
        <v>135</v>
      </c>
      <c r="AA15" s="43" t="s">
        <v>135</v>
      </c>
      <c r="AB15" s="41" t="str">
        <f t="shared" si="4"/>
        <v/>
      </c>
      <c r="AC15" s="43" t="s">
        <v>135</v>
      </c>
      <c r="AD15" s="43" t="s">
        <v>135</v>
      </c>
      <c r="AE15" s="43" t="s">
        <v>135</v>
      </c>
      <c r="AF15" s="41" t="str">
        <f t="shared" si="5"/>
        <v/>
      </c>
      <c r="AG15" s="43" t="s">
        <v>135</v>
      </c>
      <c r="AH15" s="43" t="s">
        <v>135</v>
      </c>
      <c r="AI15" s="43" t="s">
        <v>135</v>
      </c>
      <c r="AJ15" s="41" t="str">
        <f t="shared" si="6"/>
        <v/>
      </c>
      <c r="AK15" s="43" t="s">
        <v>135</v>
      </c>
      <c r="AL15" s="43" t="s">
        <v>135</v>
      </c>
      <c r="AM15" s="43" t="s">
        <v>135</v>
      </c>
      <c r="AN15" s="41" t="str">
        <f t="shared" si="7"/>
        <v/>
      </c>
      <c r="AO15" s="43" t="s">
        <v>135</v>
      </c>
      <c r="AP15" s="43" t="s">
        <v>135</v>
      </c>
      <c r="AQ15" s="43" t="s">
        <v>135</v>
      </c>
      <c r="AR15" s="41" t="str">
        <f t="shared" si="8"/>
        <v/>
      </c>
      <c r="AS15" s="43" t="s">
        <v>135</v>
      </c>
      <c r="AT15" s="43" t="s">
        <v>135</v>
      </c>
      <c r="AU15" s="43" t="s">
        <v>135</v>
      </c>
      <c r="AV15" s="41" t="str">
        <f t="shared" si="9"/>
        <v/>
      </c>
      <c r="AW15" s="43" t="s">
        <v>135</v>
      </c>
      <c r="AX15" s="43" t="s">
        <v>135</v>
      </c>
      <c r="AY15" s="43" t="s">
        <v>135</v>
      </c>
      <c r="AZ15" s="58" t="s">
        <v>155</v>
      </c>
    </row>
    <row r="16" spans="1:52">
      <c r="A16" s="2" t="s">
        <v>107</v>
      </c>
      <c r="B16" s="13"/>
      <c r="C16" s="16"/>
      <c r="D16" s="17"/>
      <c r="E16" s="12" t="s">
        <v>156</v>
      </c>
      <c r="F16" s="42" t="s">
        <v>157</v>
      </c>
      <c r="G16" s="40">
        <v>500000</v>
      </c>
      <c r="H16" s="41" t="str">
        <f t="shared" si="0"/>
        <v/>
      </c>
      <c r="I16" s="43" t="s">
        <v>135</v>
      </c>
      <c r="J16" s="43" t="s">
        <v>135</v>
      </c>
      <c r="K16" s="43" t="s">
        <v>135</v>
      </c>
      <c r="L16" s="41" t="str">
        <f t="shared" si="1"/>
        <v/>
      </c>
      <c r="M16" s="51" t="s">
        <v>135</v>
      </c>
      <c r="N16" s="43"/>
      <c r="O16" s="43"/>
      <c r="P16" s="41" t="str">
        <f t="shared" si="2"/>
        <v/>
      </c>
      <c r="Q16" s="43" t="s">
        <v>135</v>
      </c>
      <c r="R16" s="43" t="s">
        <v>135</v>
      </c>
      <c r="S16" s="43" t="s">
        <v>135</v>
      </c>
      <c r="T16" s="52"/>
      <c r="U16" s="41" t="str">
        <f t="shared" si="3"/>
        <v/>
      </c>
      <c r="V16" s="43" t="s">
        <v>135</v>
      </c>
      <c r="W16" s="43" t="s">
        <v>135</v>
      </c>
      <c r="X16" s="43" t="s">
        <v>135</v>
      </c>
      <c r="Y16" s="43" t="s">
        <v>135</v>
      </c>
      <c r="Z16" s="43" t="s">
        <v>135</v>
      </c>
      <c r="AA16" s="43" t="s">
        <v>135</v>
      </c>
      <c r="AB16" s="41" t="str">
        <f t="shared" si="4"/>
        <v/>
      </c>
      <c r="AC16" s="43" t="s">
        <v>135</v>
      </c>
      <c r="AD16" s="43" t="s">
        <v>135</v>
      </c>
      <c r="AE16" s="43" t="s">
        <v>135</v>
      </c>
      <c r="AF16" s="41" t="str">
        <f t="shared" si="5"/>
        <v/>
      </c>
      <c r="AG16" s="43" t="s">
        <v>135</v>
      </c>
      <c r="AH16" s="43" t="s">
        <v>135</v>
      </c>
      <c r="AI16" s="43" t="s">
        <v>135</v>
      </c>
      <c r="AJ16" s="41" t="str">
        <f t="shared" si="6"/>
        <v/>
      </c>
      <c r="AK16" s="43" t="s">
        <v>135</v>
      </c>
      <c r="AL16" s="43" t="s">
        <v>135</v>
      </c>
      <c r="AM16" s="43" t="s">
        <v>135</v>
      </c>
      <c r="AN16" s="41" t="str">
        <f t="shared" si="7"/>
        <v/>
      </c>
      <c r="AO16" s="43" t="s">
        <v>135</v>
      </c>
      <c r="AP16" s="43" t="s">
        <v>135</v>
      </c>
      <c r="AQ16" s="43" t="s">
        <v>135</v>
      </c>
      <c r="AR16" s="41" t="str">
        <f t="shared" si="8"/>
        <v/>
      </c>
      <c r="AS16" s="43" t="s">
        <v>135</v>
      </c>
      <c r="AT16" s="43" t="s">
        <v>135</v>
      </c>
      <c r="AU16" s="43" t="s">
        <v>135</v>
      </c>
      <c r="AV16" s="41" t="str">
        <f t="shared" si="9"/>
        <v/>
      </c>
      <c r="AW16" s="43" t="s">
        <v>135</v>
      </c>
      <c r="AX16" s="43" t="s">
        <v>135</v>
      </c>
      <c r="AY16" s="43" t="s">
        <v>135</v>
      </c>
      <c r="AZ16" s="58" t="s">
        <v>158</v>
      </c>
    </row>
    <row r="17" spans="1:52">
      <c r="A17" s="2" t="s">
        <v>107</v>
      </c>
      <c r="B17" s="13"/>
      <c r="C17" s="16"/>
      <c r="D17" s="17"/>
      <c r="E17" s="12" t="s">
        <v>89</v>
      </c>
      <c r="F17" s="42" t="s">
        <v>159</v>
      </c>
      <c r="G17" s="40">
        <v>10000</v>
      </c>
      <c r="H17" s="41" t="str">
        <f t="shared" si="0"/>
        <v/>
      </c>
      <c r="I17" s="43" t="s">
        <v>135</v>
      </c>
      <c r="J17" s="43" t="s">
        <v>135</v>
      </c>
      <c r="K17" s="43" t="s">
        <v>135</v>
      </c>
      <c r="L17" s="41" t="str">
        <f t="shared" si="1"/>
        <v/>
      </c>
      <c r="M17" s="51" t="s">
        <v>135</v>
      </c>
      <c r="N17" s="43"/>
      <c r="O17" s="43"/>
      <c r="P17" s="41" t="str">
        <f t="shared" si="2"/>
        <v/>
      </c>
      <c r="Q17" s="43" t="s">
        <v>135</v>
      </c>
      <c r="R17" s="43" t="s">
        <v>135</v>
      </c>
      <c r="S17" s="43" t="s">
        <v>135</v>
      </c>
      <c r="T17" s="52"/>
      <c r="U17" s="41" t="str">
        <f t="shared" si="3"/>
        <v/>
      </c>
      <c r="V17" s="43" t="s">
        <v>135</v>
      </c>
      <c r="W17" s="43" t="s">
        <v>135</v>
      </c>
      <c r="X17" s="43" t="s">
        <v>135</v>
      </c>
      <c r="Y17" s="43" t="s">
        <v>135</v>
      </c>
      <c r="Z17" s="43" t="s">
        <v>135</v>
      </c>
      <c r="AA17" s="43" t="s">
        <v>135</v>
      </c>
      <c r="AB17" s="41" t="str">
        <f t="shared" si="4"/>
        <v/>
      </c>
      <c r="AC17" s="43" t="s">
        <v>135</v>
      </c>
      <c r="AD17" s="43" t="s">
        <v>135</v>
      </c>
      <c r="AE17" s="43" t="s">
        <v>135</v>
      </c>
      <c r="AF17" s="41" t="str">
        <f t="shared" si="5"/>
        <v/>
      </c>
      <c r="AG17" s="43" t="s">
        <v>135</v>
      </c>
      <c r="AH17" s="43" t="s">
        <v>135</v>
      </c>
      <c r="AI17" s="43" t="s">
        <v>135</v>
      </c>
      <c r="AJ17" s="41" t="str">
        <f t="shared" si="6"/>
        <v/>
      </c>
      <c r="AK17" s="43" t="s">
        <v>135</v>
      </c>
      <c r="AL17" s="43" t="s">
        <v>135</v>
      </c>
      <c r="AM17" s="43" t="s">
        <v>135</v>
      </c>
      <c r="AN17" s="41" t="str">
        <f t="shared" si="7"/>
        <v/>
      </c>
      <c r="AO17" s="43" t="s">
        <v>135</v>
      </c>
      <c r="AP17" s="43" t="s">
        <v>135</v>
      </c>
      <c r="AQ17" s="43" t="s">
        <v>135</v>
      </c>
      <c r="AR17" s="41" t="str">
        <f t="shared" si="8"/>
        <v/>
      </c>
      <c r="AS17" s="43" t="s">
        <v>135</v>
      </c>
      <c r="AT17" s="43" t="s">
        <v>135</v>
      </c>
      <c r="AU17" s="43" t="s">
        <v>135</v>
      </c>
      <c r="AV17" s="41" t="str">
        <f t="shared" si="9"/>
        <v/>
      </c>
      <c r="AW17" s="43" t="s">
        <v>135</v>
      </c>
      <c r="AX17" s="43" t="s">
        <v>135</v>
      </c>
      <c r="AY17" s="43" t="s">
        <v>135</v>
      </c>
      <c r="AZ17" s="58" t="s">
        <v>160</v>
      </c>
    </row>
    <row r="18" spans="1:52">
      <c r="A18" s="2" t="s">
        <v>161</v>
      </c>
      <c r="B18" s="11" t="s">
        <v>161</v>
      </c>
      <c r="C18" s="9">
        <v>1</v>
      </c>
      <c r="D18" s="12" t="s">
        <v>86</v>
      </c>
      <c r="E18" s="12" t="s">
        <v>86</v>
      </c>
      <c r="F18" s="39" t="s">
        <v>134</v>
      </c>
      <c r="G18" s="40">
        <v>1022</v>
      </c>
      <c r="H18" s="43" t="str">
        <f t="shared" si="0"/>
        <v/>
      </c>
      <c r="I18" s="43" t="s">
        <v>135</v>
      </c>
      <c r="J18" s="43" t="s">
        <v>135</v>
      </c>
      <c r="K18" s="43" t="s">
        <v>135</v>
      </c>
      <c r="L18" s="43" t="str">
        <f t="shared" si="1"/>
        <v/>
      </c>
      <c r="M18" s="43" t="s">
        <v>135</v>
      </c>
      <c r="N18" s="43"/>
      <c r="O18" s="43"/>
      <c r="P18" s="43" t="str">
        <f t="shared" ref="P18:P30" si="10">IFERROR(AVERAGEIFS(Q18:T18,Q18:T18,"&gt;0"),"")</f>
        <v/>
      </c>
      <c r="Q18" s="43" t="s">
        <v>135</v>
      </c>
      <c r="R18" s="43" t="s">
        <v>135</v>
      </c>
      <c r="S18" s="43" t="s">
        <v>135</v>
      </c>
      <c r="T18" s="43" t="s">
        <v>135</v>
      </c>
      <c r="U18" s="43" t="str">
        <f t="shared" ref="U18:U51" si="11">IFERROR(AVERAGEIFS(V18:X18,V18:X18,"&gt;0"),"")</f>
        <v/>
      </c>
      <c r="V18" s="43" t="s">
        <v>135</v>
      </c>
      <c r="W18" s="43" t="s">
        <v>135</v>
      </c>
      <c r="X18" s="43" t="s">
        <v>135</v>
      </c>
      <c r="Y18" s="43"/>
      <c r="Z18" s="43"/>
      <c r="AA18" s="43"/>
      <c r="AB18" s="43" t="str">
        <f t="shared" si="4"/>
        <v/>
      </c>
      <c r="AC18" s="43" t="s">
        <v>135</v>
      </c>
      <c r="AD18" s="43" t="s">
        <v>135</v>
      </c>
      <c r="AE18" s="43" t="s">
        <v>135</v>
      </c>
      <c r="AF18" s="43" t="str">
        <f t="shared" si="5"/>
        <v/>
      </c>
      <c r="AG18" s="43" t="s">
        <v>135</v>
      </c>
      <c r="AH18" s="43" t="s">
        <v>135</v>
      </c>
      <c r="AI18" s="43" t="s">
        <v>135</v>
      </c>
      <c r="AJ18" s="43" t="str">
        <f t="shared" si="6"/>
        <v/>
      </c>
      <c r="AK18" s="43" t="s">
        <v>135</v>
      </c>
      <c r="AL18" s="43" t="s">
        <v>135</v>
      </c>
      <c r="AM18" s="43" t="s">
        <v>135</v>
      </c>
      <c r="AN18" s="43" t="str">
        <f t="shared" si="7"/>
        <v/>
      </c>
      <c r="AO18" s="43" t="s">
        <v>135</v>
      </c>
      <c r="AP18" s="43" t="s">
        <v>135</v>
      </c>
      <c r="AQ18" s="43" t="s">
        <v>135</v>
      </c>
      <c r="AR18" s="43" t="str">
        <f t="shared" si="8"/>
        <v/>
      </c>
      <c r="AS18" s="43" t="s">
        <v>135</v>
      </c>
      <c r="AT18" s="43" t="s">
        <v>135</v>
      </c>
      <c r="AU18" s="43" t="s">
        <v>135</v>
      </c>
      <c r="AV18" s="43" t="str">
        <f t="shared" si="9"/>
        <v/>
      </c>
      <c r="AW18" s="43" t="s">
        <v>135</v>
      </c>
      <c r="AX18" s="43" t="s">
        <v>135</v>
      </c>
      <c r="AY18" s="43" t="s">
        <v>135</v>
      </c>
      <c r="AZ18" s="58"/>
    </row>
    <row r="19" spans="1:52">
      <c r="A19" s="2" t="s">
        <v>161</v>
      </c>
      <c r="B19" s="13"/>
      <c r="C19" s="9">
        <v>2</v>
      </c>
      <c r="D19" s="12" t="s">
        <v>87</v>
      </c>
      <c r="E19" s="12" t="s">
        <v>87</v>
      </c>
      <c r="F19" s="39" t="s">
        <v>134</v>
      </c>
      <c r="G19" s="40">
        <v>307</v>
      </c>
      <c r="H19" s="43" t="str">
        <f t="shared" si="0"/>
        <v/>
      </c>
      <c r="I19" s="43" t="s">
        <v>135</v>
      </c>
      <c r="J19" s="43" t="s">
        <v>135</v>
      </c>
      <c r="K19" s="43" t="s">
        <v>135</v>
      </c>
      <c r="L19" s="43" t="str">
        <f t="shared" si="1"/>
        <v/>
      </c>
      <c r="M19" s="43" t="s">
        <v>135</v>
      </c>
      <c r="N19" s="43"/>
      <c r="O19" s="43"/>
      <c r="P19" s="43" t="str">
        <f t="shared" si="10"/>
        <v/>
      </c>
      <c r="Q19" s="43" t="s">
        <v>135</v>
      </c>
      <c r="R19" s="43" t="s">
        <v>135</v>
      </c>
      <c r="S19" s="43" t="s">
        <v>135</v>
      </c>
      <c r="T19" s="43" t="s">
        <v>135</v>
      </c>
      <c r="U19" s="43" t="str">
        <f t="shared" si="11"/>
        <v/>
      </c>
      <c r="V19" s="43" t="s">
        <v>135</v>
      </c>
      <c r="W19" s="43" t="s">
        <v>135</v>
      </c>
      <c r="X19" s="43" t="s">
        <v>135</v>
      </c>
      <c r="Y19" s="43"/>
      <c r="Z19" s="43"/>
      <c r="AA19" s="43"/>
      <c r="AB19" s="43" t="str">
        <f t="shared" si="4"/>
        <v/>
      </c>
      <c r="AC19" s="43" t="s">
        <v>135</v>
      </c>
      <c r="AD19" s="43" t="s">
        <v>135</v>
      </c>
      <c r="AE19" s="43" t="s">
        <v>135</v>
      </c>
      <c r="AF19" s="43" t="str">
        <f t="shared" si="5"/>
        <v/>
      </c>
      <c r="AG19" s="43" t="s">
        <v>135</v>
      </c>
      <c r="AH19" s="43" t="s">
        <v>135</v>
      </c>
      <c r="AI19" s="43" t="s">
        <v>135</v>
      </c>
      <c r="AJ19" s="43" t="str">
        <f t="shared" si="6"/>
        <v/>
      </c>
      <c r="AK19" s="43" t="s">
        <v>135</v>
      </c>
      <c r="AL19" s="43" t="s">
        <v>135</v>
      </c>
      <c r="AM19" s="43" t="s">
        <v>135</v>
      </c>
      <c r="AN19" s="43" t="str">
        <f t="shared" si="7"/>
        <v/>
      </c>
      <c r="AO19" s="43" t="s">
        <v>135</v>
      </c>
      <c r="AP19" s="43" t="s">
        <v>135</v>
      </c>
      <c r="AQ19" s="43" t="s">
        <v>135</v>
      </c>
      <c r="AR19" s="43" t="str">
        <f t="shared" si="8"/>
        <v/>
      </c>
      <c r="AS19" s="43" t="s">
        <v>135</v>
      </c>
      <c r="AT19" s="43" t="s">
        <v>135</v>
      </c>
      <c r="AU19" s="43" t="s">
        <v>135</v>
      </c>
      <c r="AV19" s="43" t="str">
        <f t="shared" si="9"/>
        <v/>
      </c>
      <c r="AW19" s="43" t="s">
        <v>135</v>
      </c>
      <c r="AX19" s="43" t="s">
        <v>135</v>
      </c>
      <c r="AY19" s="43" t="s">
        <v>135</v>
      </c>
      <c r="AZ19" s="58"/>
    </row>
    <row r="20" spans="1:52">
      <c r="A20" s="2" t="s">
        <v>161</v>
      </c>
      <c r="B20" s="13"/>
      <c r="C20" s="14">
        <v>3</v>
      </c>
      <c r="D20" s="15" t="s">
        <v>138</v>
      </c>
      <c r="E20" s="12" t="s">
        <v>139</v>
      </c>
      <c r="F20" s="39" t="s">
        <v>134</v>
      </c>
      <c r="G20" s="40">
        <v>4786</v>
      </c>
      <c r="H20" s="43" t="str">
        <f t="shared" si="0"/>
        <v/>
      </c>
      <c r="I20" s="43" t="s">
        <v>135</v>
      </c>
      <c r="J20" s="43" t="s">
        <v>135</v>
      </c>
      <c r="K20" s="43" t="s">
        <v>135</v>
      </c>
      <c r="L20" s="43" t="str">
        <f t="shared" si="1"/>
        <v/>
      </c>
      <c r="M20" s="43" t="s">
        <v>135</v>
      </c>
      <c r="N20" s="43"/>
      <c r="O20" s="43"/>
      <c r="P20" s="43" t="str">
        <f t="shared" si="10"/>
        <v/>
      </c>
      <c r="Q20" s="43" t="s">
        <v>135</v>
      </c>
      <c r="R20" s="43" t="s">
        <v>135</v>
      </c>
      <c r="S20" s="43" t="s">
        <v>135</v>
      </c>
      <c r="T20" s="43" t="s">
        <v>135</v>
      </c>
      <c r="U20" s="43" t="str">
        <f t="shared" si="11"/>
        <v/>
      </c>
      <c r="V20" s="43" t="s">
        <v>135</v>
      </c>
      <c r="W20" s="43" t="s">
        <v>135</v>
      </c>
      <c r="X20" s="43" t="s">
        <v>135</v>
      </c>
      <c r="Y20" s="43"/>
      <c r="Z20" s="43"/>
      <c r="AA20" s="43"/>
      <c r="AB20" s="43" t="str">
        <f t="shared" si="4"/>
        <v/>
      </c>
      <c r="AC20" s="43" t="s">
        <v>135</v>
      </c>
      <c r="AD20" s="43" t="s">
        <v>135</v>
      </c>
      <c r="AE20" s="43" t="s">
        <v>135</v>
      </c>
      <c r="AF20" s="43" t="str">
        <f t="shared" si="5"/>
        <v/>
      </c>
      <c r="AG20" s="43" t="s">
        <v>135</v>
      </c>
      <c r="AH20" s="43" t="s">
        <v>135</v>
      </c>
      <c r="AI20" s="43" t="s">
        <v>135</v>
      </c>
      <c r="AJ20" s="43" t="str">
        <f t="shared" si="6"/>
        <v/>
      </c>
      <c r="AK20" s="43" t="s">
        <v>135</v>
      </c>
      <c r="AL20" s="43" t="s">
        <v>135</v>
      </c>
      <c r="AM20" s="43" t="s">
        <v>135</v>
      </c>
      <c r="AN20" s="43" t="str">
        <f t="shared" si="7"/>
        <v/>
      </c>
      <c r="AO20" s="43" t="s">
        <v>135</v>
      </c>
      <c r="AP20" s="43" t="s">
        <v>135</v>
      </c>
      <c r="AQ20" s="43" t="s">
        <v>135</v>
      </c>
      <c r="AR20" s="43" t="str">
        <f t="shared" si="8"/>
        <v/>
      </c>
      <c r="AS20" s="43" t="s">
        <v>135</v>
      </c>
      <c r="AT20" s="43" t="s">
        <v>135</v>
      </c>
      <c r="AU20" s="43" t="s">
        <v>135</v>
      </c>
      <c r="AV20" s="43" t="str">
        <f t="shared" si="9"/>
        <v/>
      </c>
      <c r="AW20" s="43" t="s">
        <v>135</v>
      </c>
      <c r="AX20" s="43" t="s">
        <v>135</v>
      </c>
      <c r="AY20" s="43" t="s">
        <v>135</v>
      </c>
      <c r="AZ20" s="58"/>
    </row>
    <row r="21" spans="1:52">
      <c r="A21" s="2" t="s">
        <v>161</v>
      </c>
      <c r="B21" s="13"/>
      <c r="C21" s="16"/>
      <c r="D21" s="17"/>
      <c r="E21" s="12" t="s">
        <v>141</v>
      </c>
      <c r="F21" s="39" t="s">
        <v>134</v>
      </c>
      <c r="G21" s="40">
        <v>5163</v>
      </c>
      <c r="H21" s="43" t="str">
        <f t="shared" si="0"/>
        <v/>
      </c>
      <c r="I21" s="43" t="s">
        <v>135</v>
      </c>
      <c r="J21" s="43" t="s">
        <v>135</v>
      </c>
      <c r="K21" s="43" t="s">
        <v>135</v>
      </c>
      <c r="L21" s="43" t="str">
        <f t="shared" si="1"/>
        <v/>
      </c>
      <c r="M21" s="43" t="s">
        <v>135</v>
      </c>
      <c r="N21" s="43"/>
      <c r="O21" s="43"/>
      <c r="P21" s="43" t="str">
        <f t="shared" si="10"/>
        <v/>
      </c>
      <c r="Q21" s="43" t="s">
        <v>135</v>
      </c>
      <c r="R21" s="43" t="s">
        <v>135</v>
      </c>
      <c r="S21" s="43" t="s">
        <v>135</v>
      </c>
      <c r="T21" s="43" t="s">
        <v>135</v>
      </c>
      <c r="U21" s="43" t="str">
        <f t="shared" si="11"/>
        <v/>
      </c>
      <c r="V21" s="43" t="s">
        <v>135</v>
      </c>
      <c r="W21" s="43" t="s">
        <v>135</v>
      </c>
      <c r="X21" s="43" t="s">
        <v>135</v>
      </c>
      <c r="Y21" s="43"/>
      <c r="Z21" s="43"/>
      <c r="AA21" s="43"/>
      <c r="AB21" s="43" t="str">
        <f t="shared" si="4"/>
        <v/>
      </c>
      <c r="AC21" s="43" t="s">
        <v>135</v>
      </c>
      <c r="AD21" s="43" t="s">
        <v>135</v>
      </c>
      <c r="AE21" s="43" t="s">
        <v>135</v>
      </c>
      <c r="AF21" s="43" t="str">
        <f t="shared" si="5"/>
        <v/>
      </c>
      <c r="AG21" s="43" t="s">
        <v>135</v>
      </c>
      <c r="AH21" s="43" t="s">
        <v>135</v>
      </c>
      <c r="AI21" s="43" t="s">
        <v>135</v>
      </c>
      <c r="AJ21" s="43" t="str">
        <f t="shared" si="6"/>
        <v/>
      </c>
      <c r="AK21" s="43" t="s">
        <v>135</v>
      </c>
      <c r="AL21" s="43" t="s">
        <v>135</v>
      </c>
      <c r="AM21" s="43" t="s">
        <v>135</v>
      </c>
      <c r="AN21" s="43" t="str">
        <f t="shared" si="7"/>
        <v/>
      </c>
      <c r="AO21" s="43" t="s">
        <v>135</v>
      </c>
      <c r="AP21" s="43" t="s">
        <v>135</v>
      </c>
      <c r="AQ21" s="43" t="s">
        <v>135</v>
      </c>
      <c r="AR21" s="43" t="str">
        <f t="shared" si="8"/>
        <v/>
      </c>
      <c r="AS21" s="43" t="s">
        <v>135</v>
      </c>
      <c r="AT21" s="43" t="s">
        <v>135</v>
      </c>
      <c r="AU21" s="43" t="s">
        <v>135</v>
      </c>
      <c r="AV21" s="43" t="str">
        <f t="shared" si="9"/>
        <v/>
      </c>
      <c r="AW21" s="43" t="s">
        <v>135</v>
      </c>
      <c r="AX21" s="43" t="s">
        <v>135</v>
      </c>
      <c r="AY21" s="43" t="s">
        <v>135</v>
      </c>
      <c r="AZ21" s="58"/>
    </row>
    <row r="22" spans="1:52">
      <c r="A22" s="2" t="s">
        <v>161</v>
      </c>
      <c r="B22" s="13"/>
      <c r="C22" s="18"/>
      <c r="D22" s="19"/>
      <c r="E22" s="12" t="s">
        <v>142</v>
      </c>
      <c r="F22" s="39" t="s">
        <v>134</v>
      </c>
      <c r="G22" s="40">
        <v>5890</v>
      </c>
      <c r="H22" s="43" t="str">
        <f t="shared" si="0"/>
        <v/>
      </c>
      <c r="I22" s="43" t="s">
        <v>135</v>
      </c>
      <c r="J22" s="43" t="s">
        <v>135</v>
      </c>
      <c r="K22" s="43" t="s">
        <v>135</v>
      </c>
      <c r="L22" s="43" t="str">
        <f t="shared" si="1"/>
        <v/>
      </c>
      <c r="M22" s="43" t="s">
        <v>135</v>
      </c>
      <c r="N22" s="43"/>
      <c r="O22" s="43"/>
      <c r="P22" s="43" t="str">
        <f t="shared" si="10"/>
        <v/>
      </c>
      <c r="Q22" s="43" t="s">
        <v>135</v>
      </c>
      <c r="R22" s="43" t="s">
        <v>135</v>
      </c>
      <c r="S22" s="43" t="s">
        <v>135</v>
      </c>
      <c r="T22" s="43" t="s">
        <v>135</v>
      </c>
      <c r="U22" s="43" t="str">
        <f t="shared" si="11"/>
        <v/>
      </c>
      <c r="V22" s="43" t="s">
        <v>135</v>
      </c>
      <c r="W22" s="43" t="s">
        <v>135</v>
      </c>
      <c r="X22" s="43" t="s">
        <v>135</v>
      </c>
      <c r="Y22" s="43"/>
      <c r="Z22" s="43"/>
      <c r="AA22" s="43"/>
      <c r="AB22" s="43" t="str">
        <f t="shared" si="4"/>
        <v/>
      </c>
      <c r="AC22" s="43" t="s">
        <v>135</v>
      </c>
      <c r="AD22" s="43" t="s">
        <v>135</v>
      </c>
      <c r="AE22" s="43" t="s">
        <v>135</v>
      </c>
      <c r="AF22" s="43" t="str">
        <f t="shared" si="5"/>
        <v/>
      </c>
      <c r="AG22" s="43" t="s">
        <v>135</v>
      </c>
      <c r="AH22" s="43" t="s">
        <v>135</v>
      </c>
      <c r="AI22" s="43" t="s">
        <v>135</v>
      </c>
      <c r="AJ22" s="43" t="str">
        <f t="shared" si="6"/>
        <v/>
      </c>
      <c r="AK22" s="43" t="s">
        <v>135</v>
      </c>
      <c r="AL22" s="43" t="s">
        <v>135</v>
      </c>
      <c r="AM22" s="43" t="s">
        <v>135</v>
      </c>
      <c r="AN22" s="43" t="str">
        <f t="shared" si="7"/>
        <v/>
      </c>
      <c r="AO22" s="43" t="s">
        <v>135</v>
      </c>
      <c r="AP22" s="43" t="s">
        <v>135</v>
      </c>
      <c r="AQ22" s="43" t="s">
        <v>135</v>
      </c>
      <c r="AR22" s="43" t="str">
        <f t="shared" si="8"/>
        <v/>
      </c>
      <c r="AS22" s="43" t="s">
        <v>135</v>
      </c>
      <c r="AT22" s="43" t="s">
        <v>135</v>
      </c>
      <c r="AU22" s="43" t="s">
        <v>135</v>
      </c>
      <c r="AV22" s="43" t="str">
        <f t="shared" si="9"/>
        <v/>
      </c>
      <c r="AW22" s="43" t="s">
        <v>135</v>
      </c>
      <c r="AX22" s="43" t="s">
        <v>135</v>
      </c>
      <c r="AY22" s="43" t="s">
        <v>135</v>
      </c>
      <c r="AZ22" s="58"/>
    </row>
    <row r="23" spans="1:52">
      <c r="A23" s="2" t="s">
        <v>161</v>
      </c>
      <c r="B23" s="13"/>
      <c r="C23" s="14">
        <v>4</v>
      </c>
      <c r="D23" s="15" t="s">
        <v>85</v>
      </c>
      <c r="E23" s="12" t="s">
        <v>143</v>
      </c>
      <c r="F23" s="39" t="s">
        <v>134</v>
      </c>
      <c r="G23" s="40">
        <v>5271</v>
      </c>
      <c r="H23" s="43" t="str">
        <f t="shared" si="0"/>
        <v/>
      </c>
      <c r="I23" s="43" t="s">
        <v>135</v>
      </c>
      <c r="J23" s="43" t="s">
        <v>135</v>
      </c>
      <c r="K23" s="43" t="s">
        <v>135</v>
      </c>
      <c r="L23" s="43" t="str">
        <f t="shared" si="1"/>
        <v/>
      </c>
      <c r="M23" s="43" t="s">
        <v>135</v>
      </c>
      <c r="N23" s="43"/>
      <c r="O23" s="43"/>
      <c r="P23" s="43" t="str">
        <f t="shared" si="10"/>
        <v/>
      </c>
      <c r="Q23" s="43" t="s">
        <v>135</v>
      </c>
      <c r="R23" s="43" t="s">
        <v>135</v>
      </c>
      <c r="S23" s="43" t="s">
        <v>135</v>
      </c>
      <c r="T23" s="43" t="s">
        <v>135</v>
      </c>
      <c r="U23" s="43" t="str">
        <f t="shared" si="11"/>
        <v/>
      </c>
      <c r="V23" s="43" t="s">
        <v>135</v>
      </c>
      <c r="W23" s="43" t="s">
        <v>135</v>
      </c>
      <c r="X23" s="43" t="s">
        <v>135</v>
      </c>
      <c r="Y23" s="43"/>
      <c r="Z23" s="43"/>
      <c r="AA23" s="43"/>
      <c r="AB23" s="43" t="str">
        <f t="shared" si="4"/>
        <v/>
      </c>
      <c r="AC23" s="43" t="s">
        <v>135</v>
      </c>
      <c r="AD23" s="43" t="s">
        <v>135</v>
      </c>
      <c r="AE23" s="43" t="s">
        <v>135</v>
      </c>
      <c r="AF23" s="43" t="str">
        <f t="shared" si="5"/>
        <v/>
      </c>
      <c r="AG23" s="43" t="s">
        <v>135</v>
      </c>
      <c r="AH23" s="43" t="s">
        <v>135</v>
      </c>
      <c r="AI23" s="43" t="s">
        <v>135</v>
      </c>
      <c r="AJ23" s="43" t="str">
        <f t="shared" si="6"/>
        <v/>
      </c>
      <c r="AK23" s="43" t="s">
        <v>135</v>
      </c>
      <c r="AL23" s="43" t="s">
        <v>135</v>
      </c>
      <c r="AM23" s="43" t="s">
        <v>135</v>
      </c>
      <c r="AN23" s="43" t="str">
        <f t="shared" si="7"/>
        <v/>
      </c>
      <c r="AO23" s="43" t="s">
        <v>135</v>
      </c>
      <c r="AP23" s="43" t="s">
        <v>135</v>
      </c>
      <c r="AQ23" s="43" t="s">
        <v>135</v>
      </c>
      <c r="AR23" s="43" t="str">
        <f t="shared" si="8"/>
        <v/>
      </c>
      <c r="AS23" s="43" t="s">
        <v>135</v>
      </c>
      <c r="AT23" s="43" t="s">
        <v>135</v>
      </c>
      <c r="AU23" s="43" t="s">
        <v>135</v>
      </c>
      <c r="AV23" s="43" t="str">
        <f t="shared" si="9"/>
        <v/>
      </c>
      <c r="AW23" s="43" t="s">
        <v>135</v>
      </c>
      <c r="AX23" s="43" t="s">
        <v>135</v>
      </c>
      <c r="AY23" s="43" t="s">
        <v>135</v>
      </c>
      <c r="AZ23" s="58"/>
    </row>
    <row r="24" spans="1:52">
      <c r="A24" s="2" t="s">
        <v>161</v>
      </c>
      <c r="B24" s="13"/>
      <c r="C24" s="16"/>
      <c r="D24" s="17"/>
      <c r="E24" s="12" t="s">
        <v>145</v>
      </c>
      <c r="F24" s="39" t="s">
        <v>134</v>
      </c>
      <c r="G24" s="40">
        <v>7255</v>
      </c>
      <c r="H24" s="43" t="str">
        <f t="shared" si="0"/>
        <v/>
      </c>
      <c r="I24" s="43" t="s">
        <v>135</v>
      </c>
      <c r="J24" s="43" t="s">
        <v>135</v>
      </c>
      <c r="K24" s="43" t="s">
        <v>135</v>
      </c>
      <c r="L24" s="43" t="str">
        <f t="shared" si="1"/>
        <v/>
      </c>
      <c r="M24" s="43" t="s">
        <v>135</v>
      </c>
      <c r="N24" s="43"/>
      <c r="O24" s="43"/>
      <c r="P24" s="43" t="str">
        <f t="shared" si="10"/>
        <v/>
      </c>
      <c r="Q24" s="43" t="s">
        <v>135</v>
      </c>
      <c r="R24" s="43" t="s">
        <v>135</v>
      </c>
      <c r="S24" s="43" t="s">
        <v>135</v>
      </c>
      <c r="T24" s="43" t="s">
        <v>135</v>
      </c>
      <c r="U24" s="43" t="str">
        <f t="shared" si="11"/>
        <v/>
      </c>
      <c r="V24" s="43" t="s">
        <v>135</v>
      </c>
      <c r="W24" s="43" t="s">
        <v>135</v>
      </c>
      <c r="X24" s="43" t="s">
        <v>135</v>
      </c>
      <c r="Y24" s="43"/>
      <c r="Z24" s="43"/>
      <c r="AA24" s="43"/>
      <c r="AB24" s="43" t="str">
        <f t="shared" si="4"/>
        <v/>
      </c>
      <c r="AC24" s="43" t="s">
        <v>135</v>
      </c>
      <c r="AD24" s="43" t="s">
        <v>135</v>
      </c>
      <c r="AE24" s="43" t="s">
        <v>135</v>
      </c>
      <c r="AF24" s="43" t="str">
        <f t="shared" si="5"/>
        <v/>
      </c>
      <c r="AG24" s="43" t="s">
        <v>135</v>
      </c>
      <c r="AH24" s="43" t="s">
        <v>135</v>
      </c>
      <c r="AI24" s="43" t="s">
        <v>135</v>
      </c>
      <c r="AJ24" s="43" t="str">
        <f t="shared" si="6"/>
        <v/>
      </c>
      <c r="AK24" s="43" t="s">
        <v>135</v>
      </c>
      <c r="AL24" s="43" t="s">
        <v>135</v>
      </c>
      <c r="AM24" s="43" t="s">
        <v>135</v>
      </c>
      <c r="AN24" s="43" t="str">
        <f t="shared" si="7"/>
        <v/>
      </c>
      <c r="AO24" s="43" t="s">
        <v>135</v>
      </c>
      <c r="AP24" s="43" t="s">
        <v>135</v>
      </c>
      <c r="AQ24" s="43" t="s">
        <v>135</v>
      </c>
      <c r="AR24" s="43" t="str">
        <f t="shared" si="8"/>
        <v/>
      </c>
      <c r="AS24" s="43" t="s">
        <v>135</v>
      </c>
      <c r="AT24" s="43" t="s">
        <v>135</v>
      </c>
      <c r="AU24" s="43" t="s">
        <v>135</v>
      </c>
      <c r="AV24" s="43" t="str">
        <f t="shared" si="9"/>
        <v/>
      </c>
      <c r="AW24" s="43" t="s">
        <v>135</v>
      </c>
      <c r="AX24" s="43" t="s">
        <v>135</v>
      </c>
      <c r="AY24" s="43" t="s">
        <v>135</v>
      </c>
      <c r="AZ24" s="58"/>
    </row>
    <row r="25" spans="1:52">
      <c r="A25" s="2" t="s">
        <v>161</v>
      </c>
      <c r="B25" s="13"/>
      <c r="C25" s="18"/>
      <c r="D25" s="19"/>
      <c r="E25" s="12" t="s">
        <v>146</v>
      </c>
      <c r="F25" s="39" t="s">
        <v>134</v>
      </c>
      <c r="G25" s="40">
        <v>6515</v>
      </c>
      <c r="H25" s="43" t="str">
        <f t="shared" si="0"/>
        <v/>
      </c>
      <c r="I25" s="43" t="s">
        <v>135</v>
      </c>
      <c r="J25" s="43" t="s">
        <v>135</v>
      </c>
      <c r="K25" s="43" t="s">
        <v>135</v>
      </c>
      <c r="L25" s="43" t="str">
        <f t="shared" si="1"/>
        <v/>
      </c>
      <c r="M25" s="43" t="s">
        <v>135</v>
      </c>
      <c r="N25" s="43"/>
      <c r="O25" s="43"/>
      <c r="P25" s="43" t="str">
        <f t="shared" si="10"/>
        <v/>
      </c>
      <c r="Q25" s="43" t="s">
        <v>135</v>
      </c>
      <c r="R25" s="43" t="s">
        <v>135</v>
      </c>
      <c r="S25" s="43" t="s">
        <v>135</v>
      </c>
      <c r="T25" s="43" t="s">
        <v>135</v>
      </c>
      <c r="U25" s="43" t="str">
        <f t="shared" si="11"/>
        <v/>
      </c>
      <c r="V25" s="43" t="s">
        <v>135</v>
      </c>
      <c r="W25" s="43" t="s">
        <v>135</v>
      </c>
      <c r="X25" s="43" t="s">
        <v>135</v>
      </c>
      <c r="Y25" s="43"/>
      <c r="Z25" s="43"/>
      <c r="AA25" s="43"/>
      <c r="AB25" s="43" t="str">
        <f t="shared" si="4"/>
        <v/>
      </c>
      <c r="AC25" s="43" t="s">
        <v>135</v>
      </c>
      <c r="AD25" s="43" t="s">
        <v>135</v>
      </c>
      <c r="AE25" s="43" t="s">
        <v>135</v>
      </c>
      <c r="AF25" s="43" t="str">
        <f t="shared" si="5"/>
        <v/>
      </c>
      <c r="AG25" s="43" t="s">
        <v>135</v>
      </c>
      <c r="AH25" s="43" t="s">
        <v>135</v>
      </c>
      <c r="AI25" s="43" t="s">
        <v>135</v>
      </c>
      <c r="AJ25" s="43" t="str">
        <f t="shared" si="6"/>
        <v/>
      </c>
      <c r="AK25" s="43" t="s">
        <v>135</v>
      </c>
      <c r="AL25" s="43" t="s">
        <v>135</v>
      </c>
      <c r="AM25" s="43" t="s">
        <v>135</v>
      </c>
      <c r="AN25" s="43" t="str">
        <f t="shared" si="7"/>
        <v/>
      </c>
      <c r="AO25" s="43" t="s">
        <v>135</v>
      </c>
      <c r="AP25" s="43" t="s">
        <v>135</v>
      </c>
      <c r="AQ25" s="43" t="s">
        <v>135</v>
      </c>
      <c r="AR25" s="43" t="str">
        <f t="shared" si="8"/>
        <v/>
      </c>
      <c r="AS25" s="43" t="s">
        <v>135</v>
      </c>
      <c r="AT25" s="43" t="s">
        <v>135</v>
      </c>
      <c r="AU25" s="43" t="s">
        <v>135</v>
      </c>
      <c r="AV25" s="43" t="str">
        <f t="shared" si="9"/>
        <v/>
      </c>
      <c r="AW25" s="43" t="s">
        <v>135</v>
      </c>
      <c r="AX25" s="43" t="s">
        <v>135</v>
      </c>
      <c r="AY25" s="43" t="s">
        <v>135</v>
      </c>
      <c r="AZ25" s="58"/>
    </row>
    <row r="26" spans="1:52">
      <c r="A26" s="2" t="s">
        <v>161</v>
      </c>
      <c r="B26" s="13"/>
      <c r="C26" s="16">
        <v>5</v>
      </c>
      <c r="D26" s="17" t="s">
        <v>147</v>
      </c>
      <c r="E26" s="12" t="s">
        <v>148</v>
      </c>
      <c r="F26" s="42" t="s">
        <v>149</v>
      </c>
      <c r="G26" s="40">
        <v>315000</v>
      </c>
      <c r="H26" s="43" t="str">
        <f t="shared" si="0"/>
        <v/>
      </c>
      <c r="I26" s="43" t="s">
        <v>135</v>
      </c>
      <c r="J26" s="43" t="s">
        <v>135</v>
      </c>
      <c r="K26" s="43" t="s">
        <v>135</v>
      </c>
      <c r="L26" s="43" t="str">
        <f t="shared" si="1"/>
        <v/>
      </c>
      <c r="M26" s="43" t="s">
        <v>135</v>
      </c>
      <c r="N26" s="43"/>
      <c r="O26" s="43"/>
      <c r="P26" s="43" t="str">
        <f t="shared" si="10"/>
        <v/>
      </c>
      <c r="Q26" s="43" t="s">
        <v>135</v>
      </c>
      <c r="R26" s="43" t="s">
        <v>135</v>
      </c>
      <c r="S26" s="43" t="s">
        <v>135</v>
      </c>
      <c r="T26" s="43" t="s">
        <v>135</v>
      </c>
      <c r="U26" s="43" t="str">
        <f t="shared" si="11"/>
        <v/>
      </c>
      <c r="V26" s="43" t="s">
        <v>135</v>
      </c>
      <c r="W26" s="43" t="s">
        <v>135</v>
      </c>
      <c r="X26" s="43" t="s">
        <v>135</v>
      </c>
      <c r="Y26" s="43"/>
      <c r="Z26" s="43"/>
      <c r="AA26" s="43"/>
      <c r="AB26" s="43" t="str">
        <f t="shared" si="4"/>
        <v/>
      </c>
      <c r="AC26" s="43" t="s">
        <v>135</v>
      </c>
      <c r="AD26" s="43" t="s">
        <v>135</v>
      </c>
      <c r="AE26" s="43" t="s">
        <v>135</v>
      </c>
      <c r="AF26" s="43" t="str">
        <f t="shared" si="5"/>
        <v/>
      </c>
      <c r="AG26" s="43" t="s">
        <v>135</v>
      </c>
      <c r="AH26" s="43" t="s">
        <v>135</v>
      </c>
      <c r="AI26" s="43" t="s">
        <v>135</v>
      </c>
      <c r="AJ26" s="43" t="str">
        <f t="shared" si="6"/>
        <v/>
      </c>
      <c r="AK26" s="43" t="s">
        <v>135</v>
      </c>
      <c r="AL26" s="43" t="s">
        <v>135</v>
      </c>
      <c r="AM26" s="43" t="s">
        <v>135</v>
      </c>
      <c r="AN26" s="43" t="str">
        <f t="shared" si="7"/>
        <v/>
      </c>
      <c r="AO26" s="43" t="s">
        <v>135</v>
      </c>
      <c r="AP26" s="43" t="s">
        <v>135</v>
      </c>
      <c r="AQ26" s="43" t="s">
        <v>135</v>
      </c>
      <c r="AR26" s="43" t="str">
        <f t="shared" si="8"/>
        <v/>
      </c>
      <c r="AS26" s="43" t="s">
        <v>135</v>
      </c>
      <c r="AT26" s="43" t="s">
        <v>135</v>
      </c>
      <c r="AU26" s="43" t="s">
        <v>135</v>
      </c>
      <c r="AV26" s="43" t="str">
        <f t="shared" si="9"/>
        <v/>
      </c>
      <c r="AW26" s="43" t="s">
        <v>135</v>
      </c>
      <c r="AX26" s="43" t="s">
        <v>135</v>
      </c>
      <c r="AY26" s="43" t="s">
        <v>135</v>
      </c>
      <c r="AZ26" s="58" t="s">
        <v>162</v>
      </c>
    </row>
    <row r="27" spans="1:52">
      <c r="A27" s="2" t="s">
        <v>161</v>
      </c>
      <c r="B27" s="13"/>
      <c r="C27" s="18"/>
      <c r="D27" s="19"/>
      <c r="E27" s="12" t="s">
        <v>151</v>
      </c>
      <c r="F27" s="42" t="s">
        <v>152</v>
      </c>
      <c r="G27" s="40">
        <v>2500</v>
      </c>
      <c r="H27" s="43" t="str">
        <f t="shared" si="0"/>
        <v/>
      </c>
      <c r="I27" s="43"/>
      <c r="J27" s="43"/>
      <c r="K27" s="53"/>
      <c r="L27" s="43" t="str">
        <f t="shared" si="1"/>
        <v/>
      </c>
      <c r="M27" s="43"/>
      <c r="N27" s="43"/>
      <c r="O27" s="53"/>
      <c r="P27" s="43" t="str">
        <f t="shared" si="10"/>
        <v/>
      </c>
      <c r="Q27" s="43"/>
      <c r="R27" s="43"/>
      <c r="S27" s="53"/>
      <c r="T27" s="53"/>
      <c r="U27" s="43" t="str">
        <f t="shared" si="11"/>
        <v/>
      </c>
      <c r="V27" s="43"/>
      <c r="W27" s="43"/>
      <c r="X27" s="53"/>
      <c r="Y27" s="53"/>
      <c r="Z27" s="53"/>
      <c r="AA27" s="53"/>
      <c r="AB27" s="43" t="str">
        <f t="shared" si="4"/>
        <v/>
      </c>
      <c r="AC27" s="43"/>
      <c r="AD27" s="43"/>
      <c r="AE27" s="53"/>
      <c r="AF27" s="43" t="str">
        <f t="shared" si="5"/>
        <v/>
      </c>
      <c r="AG27" s="43"/>
      <c r="AH27" s="43"/>
      <c r="AI27" s="43"/>
      <c r="AJ27" s="43" t="str">
        <f t="shared" si="6"/>
        <v/>
      </c>
      <c r="AK27" s="43"/>
      <c r="AL27" s="43"/>
      <c r="AM27" s="43"/>
      <c r="AN27" s="43" t="str">
        <f t="shared" si="7"/>
        <v/>
      </c>
      <c r="AO27" s="43"/>
      <c r="AP27" s="43"/>
      <c r="AQ27" s="43"/>
      <c r="AR27" s="43" t="str">
        <f t="shared" si="8"/>
        <v/>
      </c>
      <c r="AS27" s="43"/>
      <c r="AT27" s="43"/>
      <c r="AU27" s="43"/>
      <c r="AV27" s="43" t="str">
        <f t="shared" si="9"/>
        <v/>
      </c>
      <c r="AW27" s="43"/>
      <c r="AX27" s="43"/>
      <c r="AY27" s="43"/>
      <c r="AZ27" s="58" t="s">
        <v>153</v>
      </c>
    </row>
    <row r="28" spans="1:52">
      <c r="A28" s="2" t="s">
        <v>161</v>
      </c>
      <c r="B28" s="13"/>
      <c r="C28" s="14">
        <v>6</v>
      </c>
      <c r="D28" s="15" t="s">
        <v>66</v>
      </c>
      <c r="E28" s="12" t="s">
        <v>154</v>
      </c>
      <c r="F28" s="42" t="s">
        <v>149</v>
      </c>
      <c r="G28" s="40">
        <v>509040</v>
      </c>
      <c r="H28" s="43" t="str">
        <f t="shared" si="0"/>
        <v/>
      </c>
      <c r="I28" s="43" t="s">
        <v>135</v>
      </c>
      <c r="J28" s="43" t="s">
        <v>135</v>
      </c>
      <c r="K28" s="43" t="s">
        <v>135</v>
      </c>
      <c r="L28" s="43" t="str">
        <f t="shared" si="1"/>
        <v/>
      </c>
      <c r="M28" s="43" t="s">
        <v>135</v>
      </c>
      <c r="N28" s="43"/>
      <c r="O28" s="43"/>
      <c r="P28" s="43" t="str">
        <f t="shared" si="10"/>
        <v/>
      </c>
      <c r="Q28" s="43" t="s">
        <v>135</v>
      </c>
      <c r="R28" s="43" t="s">
        <v>135</v>
      </c>
      <c r="S28" s="43" t="s">
        <v>135</v>
      </c>
      <c r="T28" s="43" t="s">
        <v>135</v>
      </c>
      <c r="U28" s="43" t="str">
        <f t="shared" si="11"/>
        <v/>
      </c>
      <c r="V28" s="43" t="s">
        <v>135</v>
      </c>
      <c r="W28" s="43" t="s">
        <v>135</v>
      </c>
      <c r="X28" s="43" t="s">
        <v>135</v>
      </c>
      <c r="Y28" s="43"/>
      <c r="Z28" s="43"/>
      <c r="AA28" s="43"/>
      <c r="AB28" s="43" t="str">
        <f t="shared" si="4"/>
        <v/>
      </c>
      <c r="AC28" s="43" t="s">
        <v>135</v>
      </c>
      <c r="AD28" s="43" t="s">
        <v>135</v>
      </c>
      <c r="AE28" s="43" t="s">
        <v>135</v>
      </c>
      <c r="AF28" s="43" t="str">
        <f t="shared" si="5"/>
        <v/>
      </c>
      <c r="AG28" s="43" t="s">
        <v>135</v>
      </c>
      <c r="AH28" s="43" t="s">
        <v>135</v>
      </c>
      <c r="AI28" s="43" t="s">
        <v>135</v>
      </c>
      <c r="AJ28" s="43" t="str">
        <f t="shared" si="6"/>
        <v/>
      </c>
      <c r="AK28" s="43" t="s">
        <v>135</v>
      </c>
      <c r="AL28" s="43" t="s">
        <v>135</v>
      </c>
      <c r="AM28" s="43" t="s">
        <v>135</v>
      </c>
      <c r="AN28" s="43" t="str">
        <f t="shared" si="7"/>
        <v/>
      </c>
      <c r="AO28" s="43" t="s">
        <v>135</v>
      </c>
      <c r="AP28" s="43" t="s">
        <v>135</v>
      </c>
      <c r="AQ28" s="43" t="s">
        <v>135</v>
      </c>
      <c r="AR28" s="43" t="str">
        <f t="shared" si="8"/>
        <v/>
      </c>
      <c r="AS28" s="43" t="s">
        <v>135</v>
      </c>
      <c r="AT28" s="43" t="s">
        <v>135</v>
      </c>
      <c r="AU28" s="43" t="s">
        <v>135</v>
      </c>
      <c r="AV28" s="43" t="str">
        <f t="shared" si="9"/>
        <v/>
      </c>
      <c r="AW28" s="43" t="s">
        <v>135</v>
      </c>
      <c r="AX28" s="43" t="s">
        <v>135</v>
      </c>
      <c r="AY28" s="43" t="s">
        <v>135</v>
      </c>
      <c r="AZ28" s="58"/>
    </row>
    <row r="29" ht="28.9" customHeight="true" spans="1:52">
      <c r="A29" s="2" t="s">
        <v>161</v>
      </c>
      <c r="B29" s="13"/>
      <c r="C29" s="16"/>
      <c r="D29" s="17"/>
      <c r="E29" s="12" t="s">
        <v>156</v>
      </c>
      <c r="F29" s="42" t="s">
        <v>157</v>
      </c>
      <c r="G29" s="40">
        <v>500000</v>
      </c>
      <c r="H29" s="43" t="str">
        <f t="shared" si="0"/>
        <v/>
      </c>
      <c r="I29" s="43" t="s">
        <v>135</v>
      </c>
      <c r="J29" s="43" t="s">
        <v>135</v>
      </c>
      <c r="K29" s="43" t="s">
        <v>135</v>
      </c>
      <c r="L29" s="43" t="str">
        <f t="shared" si="1"/>
        <v/>
      </c>
      <c r="M29" s="43" t="s">
        <v>135</v>
      </c>
      <c r="N29" s="43"/>
      <c r="O29" s="43"/>
      <c r="P29" s="43" t="str">
        <f t="shared" si="10"/>
        <v/>
      </c>
      <c r="Q29" s="43" t="s">
        <v>135</v>
      </c>
      <c r="R29" s="43" t="s">
        <v>135</v>
      </c>
      <c r="S29" s="43" t="s">
        <v>135</v>
      </c>
      <c r="T29" s="43" t="s">
        <v>135</v>
      </c>
      <c r="U29" s="43" t="str">
        <f t="shared" si="11"/>
        <v/>
      </c>
      <c r="V29" s="43" t="s">
        <v>135</v>
      </c>
      <c r="W29" s="43" t="s">
        <v>135</v>
      </c>
      <c r="X29" s="43" t="s">
        <v>135</v>
      </c>
      <c r="Y29" s="43"/>
      <c r="Z29" s="43"/>
      <c r="AA29" s="43"/>
      <c r="AB29" s="43" t="str">
        <f t="shared" si="4"/>
        <v/>
      </c>
      <c r="AC29" s="43" t="s">
        <v>135</v>
      </c>
      <c r="AD29" s="43" t="s">
        <v>135</v>
      </c>
      <c r="AE29" s="43" t="s">
        <v>135</v>
      </c>
      <c r="AF29" s="43" t="str">
        <f t="shared" si="5"/>
        <v/>
      </c>
      <c r="AG29" s="43" t="s">
        <v>135</v>
      </c>
      <c r="AH29" s="43" t="s">
        <v>135</v>
      </c>
      <c r="AI29" s="43" t="s">
        <v>135</v>
      </c>
      <c r="AJ29" s="43" t="str">
        <f t="shared" si="6"/>
        <v/>
      </c>
      <c r="AK29" s="43" t="s">
        <v>135</v>
      </c>
      <c r="AL29" s="43" t="s">
        <v>135</v>
      </c>
      <c r="AM29" s="43" t="s">
        <v>135</v>
      </c>
      <c r="AN29" s="43" t="str">
        <f t="shared" si="7"/>
        <v/>
      </c>
      <c r="AO29" s="43" t="s">
        <v>135</v>
      </c>
      <c r="AP29" s="43" t="s">
        <v>135</v>
      </c>
      <c r="AQ29" s="43" t="s">
        <v>135</v>
      </c>
      <c r="AR29" s="43" t="str">
        <f t="shared" si="8"/>
        <v/>
      </c>
      <c r="AS29" s="43" t="s">
        <v>135</v>
      </c>
      <c r="AT29" s="43" t="s">
        <v>135</v>
      </c>
      <c r="AU29" s="43" t="s">
        <v>135</v>
      </c>
      <c r="AV29" s="43" t="str">
        <f t="shared" si="9"/>
        <v/>
      </c>
      <c r="AW29" s="43" t="s">
        <v>135</v>
      </c>
      <c r="AX29" s="43" t="s">
        <v>135</v>
      </c>
      <c r="AY29" s="43" t="s">
        <v>135</v>
      </c>
      <c r="AZ29" s="56" t="s">
        <v>163</v>
      </c>
    </row>
    <row r="30" spans="1:52">
      <c r="A30" s="2" t="s">
        <v>161</v>
      </c>
      <c r="B30" s="13"/>
      <c r="C30" s="16"/>
      <c r="D30" s="17"/>
      <c r="E30" s="12" t="s">
        <v>89</v>
      </c>
      <c r="F30" s="42" t="s">
        <v>159</v>
      </c>
      <c r="G30" s="40">
        <v>10000</v>
      </c>
      <c r="H30" s="43" t="str">
        <f t="shared" si="0"/>
        <v/>
      </c>
      <c r="I30" s="43" t="s">
        <v>135</v>
      </c>
      <c r="J30" s="43" t="s">
        <v>135</v>
      </c>
      <c r="K30" s="43" t="s">
        <v>135</v>
      </c>
      <c r="L30" s="43" t="str">
        <f t="shared" si="1"/>
        <v/>
      </c>
      <c r="M30" s="43" t="s">
        <v>135</v>
      </c>
      <c r="N30" s="43"/>
      <c r="O30" s="43"/>
      <c r="P30" s="43" t="str">
        <f t="shared" si="10"/>
        <v/>
      </c>
      <c r="Q30" s="43" t="s">
        <v>135</v>
      </c>
      <c r="R30" s="43" t="s">
        <v>135</v>
      </c>
      <c r="S30" s="43" t="s">
        <v>135</v>
      </c>
      <c r="T30" s="43" t="s">
        <v>135</v>
      </c>
      <c r="U30" s="43" t="str">
        <f t="shared" si="11"/>
        <v/>
      </c>
      <c r="V30" s="43" t="s">
        <v>135</v>
      </c>
      <c r="W30" s="43" t="s">
        <v>135</v>
      </c>
      <c r="X30" s="43" t="s">
        <v>135</v>
      </c>
      <c r="Y30" s="43"/>
      <c r="Z30" s="43"/>
      <c r="AA30" s="43"/>
      <c r="AB30" s="43" t="str">
        <f t="shared" si="4"/>
        <v/>
      </c>
      <c r="AC30" s="43" t="s">
        <v>135</v>
      </c>
      <c r="AD30" s="43" t="s">
        <v>135</v>
      </c>
      <c r="AE30" s="43" t="s">
        <v>135</v>
      </c>
      <c r="AF30" s="43" t="str">
        <f t="shared" si="5"/>
        <v/>
      </c>
      <c r="AG30" s="43"/>
      <c r="AH30" s="43"/>
      <c r="AI30" s="43"/>
      <c r="AJ30" s="43" t="str">
        <f t="shared" si="6"/>
        <v/>
      </c>
      <c r="AK30" s="43"/>
      <c r="AL30" s="43"/>
      <c r="AM30" s="43"/>
      <c r="AN30" s="43" t="str">
        <f t="shared" si="7"/>
        <v/>
      </c>
      <c r="AO30" s="43"/>
      <c r="AP30" s="43"/>
      <c r="AQ30" s="43"/>
      <c r="AR30" s="43" t="str">
        <f t="shared" si="8"/>
        <v/>
      </c>
      <c r="AS30" s="43" t="s">
        <v>135</v>
      </c>
      <c r="AT30" s="43" t="s">
        <v>135</v>
      </c>
      <c r="AU30" s="43" t="s">
        <v>135</v>
      </c>
      <c r="AV30" s="43" t="str">
        <f t="shared" si="9"/>
        <v/>
      </c>
      <c r="AW30" s="43" t="s">
        <v>135</v>
      </c>
      <c r="AX30" s="43" t="s">
        <v>135</v>
      </c>
      <c r="AY30" s="43" t="s">
        <v>135</v>
      </c>
      <c r="AZ30" s="58" t="s">
        <v>160</v>
      </c>
    </row>
    <row r="31" spans="1:55">
      <c r="A31" s="2" t="s">
        <v>164</v>
      </c>
      <c r="B31" s="11" t="s">
        <v>164</v>
      </c>
      <c r="C31" s="9">
        <v>1</v>
      </c>
      <c r="D31" s="12" t="s">
        <v>86</v>
      </c>
      <c r="E31" s="12" t="s">
        <v>86</v>
      </c>
      <c r="F31" s="39" t="s">
        <v>134</v>
      </c>
      <c r="G31" s="40">
        <v>749</v>
      </c>
      <c r="H31" s="43" t="str">
        <f t="shared" si="0"/>
        <v/>
      </c>
      <c r="I31" s="43" t="s">
        <v>135</v>
      </c>
      <c r="J31" s="43"/>
      <c r="K31" s="43"/>
      <c r="L31" s="43" t="str">
        <f t="shared" si="1"/>
        <v/>
      </c>
      <c r="M31" s="43" t="s">
        <v>135</v>
      </c>
      <c r="N31" s="43" t="s">
        <v>135</v>
      </c>
      <c r="O31" s="43" t="s">
        <v>135</v>
      </c>
      <c r="P31" s="43" t="str">
        <f t="shared" ref="P31:P55" si="12">IFERROR(AVERAGEIFS(Q31:S31,Q31:S31,"&gt;0"),"")</f>
        <v/>
      </c>
      <c r="Q31" s="43" t="s">
        <v>135</v>
      </c>
      <c r="R31" s="43" t="s">
        <v>135</v>
      </c>
      <c r="S31" s="43" t="s">
        <v>135</v>
      </c>
      <c r="T31" s="43"/>
      <c r="U31" s="43" t="str">
        <f t="shared" si="11"/>
        <v/>
      </c>
      <c r="V31" s="43" t="s">
        <v>135</v>
      </c>
      <c r="W31" s="43"/>
      <c r="X31" s="43"/>
      <c r="Y31" s="43"/>
      <c r="Z31" s="43"/>
      <c r="AA31" s="43"/>
      <c r="AB31" s="43" t="str">
        <f t="shared" si="4"/>
        <v/>
      </c>
      <c r="AC31" s="43" t="s">
        <v>135</v>
      </c>
      <c r="AD31" s="43"/>
      <c r="AE31" s="43"/>
      <c r="AF31" s="43">
        <f>IFERROR(AVERAGEIFS(AG31:AI31,AG31:AI31,"&gt;0"),0)</f>
        <v>0</v>
      </c>
      <c r="AG31" s="43" t="s">
        <v>135</v>
      </c>
      <c r="AH31" s="43" t="s">
        <v>135</v>
      </c>
      <c r="AI31" s="43" t="s">
        <v>135</v>
      </c>
      <c r="AJ31" s="43">
        <f>IFERROR(AVERAGEIFS(AK31:AM31,AK31:AM31,"&gt;0"),0)</f>
        <v>0</v>
      </c>
      <c r="AK31" s="43" t="s">
        <v>135</v>
      </c>
      <c r="AL31" s="43" t="s">
        <v>135</v>
      </c>
      <c r="AM31" s="43"/>
      <c r="AN31" s="43">
        <f>IFERROR(AVERAGEIFS(AO31:AQ31,AO31:AQ31,"&gt;0"),0)</f>
        <v>0</v>
      </c>
      <c r="AO31" s="43" t="s">
        <v>135</v>
      </c>
      <c r="AP31" s="43" t="s">
        <v>135</v>
      </c>
      <c r="AQ31" s="43"/>
      <c r="AR31" s="43">
        <f>IFERROR(AVERAGEIFS(AS31:AU31,AS31:AU31,"&gt;0"),0)</f>
        <v>0</v>
      </c>
      <c r="AS31" s="43" t="s">
        <v>135</v>
      </c>
      <c r="AT31" s="43" t="s">
        <v>135</v>
      </c>
      <c r="AU31" s="43" t="s">
        <v>135</v>
      </c>
      <c r="AV31" s="43">
        <f>IFERROR(AVERAGEIFS(AW31:AY31,AW31:AY31,"&gt;0"),0)</f>
        <v>0</v>
      </c>
      <c r="AW31" s="43" t="s">
        <v>135</v>
      </c>
      <c r="AX31" s="43" t="s">
        <v>135</v>
      </c>
      <c r="AY31" s="43" t="s">
        <v>135</v>
      </c>
      <c r="AZ31" s="58"/>
      <c r="BA31" s="60" t="s">
        <v>165</v>
      </c>
      <c r="BB31" s="2">
        <v>5878</v>
      </c>
      <c r="BC31" s="2">
        <v>3726</v>
      </c>
    </row>
    <row r="32" spans="1:52">
      <c r="A32" s="2" t="s">
        <v>164</v>
      </c>
      <c r="B32" s="13"/>
      <c r="C32" s="9">
        <v>2</v>
      </c>
      <c r="D32" s="12" t="s">
        <v>87</v>
      </c>
      <c r="E32" s="12" t="s">
        <v>87</v>
      </c>
      <c r="F32" s="39" t="s">
        <v>134</v>
      </c>
      <c r="G32" s="40">
        <v>288</v>
      </c>
      <c r="H32" s="43" t="str">
        <f t="shared" si="0"/>
        <v/>
      </c>
      <c r="I32" s="43" t="s">
        <v>135</v>
      </c>
      <c r="J32" s="43"/>
      <c r="K32" s="43"/>
      <c r="L32" s="43" t="str">
        <f t="shared" si="1"/>
        <v/>
      </c>
      <c r="M32" s="43" t="s">
        <v>135</v>
      </c>
      <c r="N32" s="43" t="s">
        <v>135</v>
      </c>
      <c r="O32" s="43" t="s">
        <v>135</v>
      </c>
      <c r="P32" s="43" t="str">
        <f t="shared" si="12"/>
        <v/>
      </c>
      <c r="Q32" s="43" t="s">
        <v>135</v>
      </c>
      <c r="R32" s="43" t="s">
        <v>135</v>
      </c>
      <c r="S32" s="43" t="s">
        <v>135</v>
      </c>
      <c r="T32" s="43"/>
      <c r="U32" s="43" t="str">
        <f t="shared" si="11"/>
        <v/>
      </c>
      <c r="V32" s="43" t="s">
        <v>135</v>
      </c>
      <c r="W32" s="43"/>
      <c r="X32" s="43"/>
      <c r="Y32" s="43"/>
      <c r="Z32" s="43"/>
      <c r="AA32" s="43"/>
      <c r="AB32" s="43" t="str">
        <f t="shared" si="4"/>
        <v/>
      </c>
      <c r="AC32" s="43" t="s">
        <v>135</v>
      </c>
      <c r="AD32" s="43"/>
      <c r="AE32" s="43"/>
      <c r="AF32" s="43" t="str">
        <f t="shared" ref="AF32:AF50" si="13">IFERROR(AVERAGEIFS(AG32:AI32,AG32:AI32,"&gt;0"),"")</f>
        <v/>
      </c>
      <c r="AG32" s="43" t="s">
        <v>135</v>
      </c>
      <c r="AH32" s="43" t="s">
        <v>135</v>
      </c>
      <c r="AI32" s="43" t="s">
        <v>135</v>
      </c>
      <c r="AJ32" s="43" t="str">
        <f t="shared" ref="AJ32:AJ50" si="14">IFERROR(AVERAGEIFS(AK32:AM32,AK32:AM32,"&gt;0"),"")</f>
        <v/>
      </c>
      <c r="AK32" s="43" t="s">
        <v>135</v>
      </c>
      <c r="AL32" s="43" t="s">
        <v>135</v>
      </c>
      <c r="AM32" s="43"/>
      <c r="AN32" s="43" t="str">
        <f t="shared" ref="AN32:AN50" si="15">IFERROR(AVERAGEIFS(AO32:AQ32,AO32:AQ32,"&gt;0"),"")</f>
        <v/>
      </c>
      <c r="AO32" s="43" t="s">
        <v>135</v>
      </c>
      <c r="AP32" s="43" t="s">
        <v>135</v>
      </c>
      <c r="AQ32" s="43"/>
      <c r="AR32" s="43" t="str">
        <f t="shared" ref="AR32:AR50" si="16">IFERROR(AVERAGEIFS(AS32:AU32,AS32:AU32,"&gt;0"),"")</f>
        <v/>
      </c>
      <c r="AS32" s="43" t="s">
        <v>135</v>
      </c>
      <c r="AT32" s="43" t="s">
        <v>135</v>
      </c>
      <c r="AU32" s="43" t="s">
        <v>135</v>
      </c>
      <c r="AV32" s="43" t="str">
        <f t="shared" ref="AV32:AV50" si="17">IFERROR(AVERAGEIFS(AW32:AY32,AW32:AY32,"&gt;0"),"")</f>
        <v/>
      </c>
      <c r="AW32" s="43" t="s">
        <v>135</v>
      </c>
      <c r="AX32" s="43" t="s">
        <v>135</v>
      </c>
      <c r="AY32" s="43" t="s">
        <v>135</v>
      </c>
      <c r="AZ32" s="58"/>
    </row>
    <row r="33" spans="1:52">
      <c r="A33" s="2" t="s">
        <v>164</v>
      </c>
      <c r="B33" s="13"/>
      <c r="C33" s="14">
        <v>3</v>
      </c>
      <c r="D33" s="15" t="s">
        <v>138</v>
      </c>
      <c r="E33" s="12" t="s">
        <v>139</v>
      </c>
      <c r="F33" s="39" t="s">
        <v>134</v>
      </c>
      <c r="G33" s="40">
        <v>4743</v>
      </c>
      <c r="H33" s="43" t="str">
        <f t="shared" si="0"/>
        <v/>
      </c>
      <c r="I33" s="43" t="s">
        <v>135</v>
      </c>
      <c r="J33" s="43"/>
      <c r="K33" s="43"/>
      <c r="L33" s="43" t="str">
        <f t="shared" si="1"/>
        <v/>
      </c>
      <c r="M33" s="43" t="s">
        <v>135</v>
      </c>
      <c r="N33" s="43" t="s">
        <v>135</v>
      </c>
      <c r="O33" s="43" t="s">
        <v>135</v>
      </c>
      <c r="P33" s="43" t="str">
        <f t="shared" si="12"/>
        <v/>
      </c>
      <c r="Q33" s="43" t="s">
        <v>135</v>
      </c>
      <c r="R33" s="43" t="s">
        <v>135</v>
      </c>
      <c r="S33" s="43" t="s">
        <v>135</v>
      </c>
      <c r="T33" s="43"/>
      <c r="U33" s="43" t="str">
        <f t="shared" si="11"/>
        <v/>
      </c>
      <c r="V33" s="43" t="s">
        <v>135</v>
      </c>
      <c r="W33" s="43"/>
      <c r="X33" s="43"/>
      <c r="Y33" s="43"/>
      <c r="Z33" s="43"/>
      <c r="AA33" s="43"/>
      <c r="AB33" s="43" t="str">
        <f t="shared" si="4"/>
        <v/>
      </c>
      <c r="AC33" s="43" t="s">
        <v>135</v>
      </c>
      <c r="AD33" s="43"/>
      <c r="AE33" s="43"/>
      <c r="AF33" s="43" t="str">
        <f t="shared" si="13"/>
        <v/>
      </c>
      <c r="AG33" s="43" t="s">
        <v>135</v>
      </c>
      <c r="AH33" s="43" t="s">
        <v>135</v>
      </c>
      <c r="AI33" s="43" t="s">
        <v>135</v>
      </c>
      <c r="AJ33" s="43" t="str">
        <f t="shared" si="14"/>
        <v/>
      </c>
      <c r="AK33" s="43" t="s">
        <v>135</v>
      </c>
      <c r="AL33" s="43" t="s">
        <v>135</v>
      </c>
      <c r="AM33" s="43"/>
      <c r="AN33" s="43" t="str">
        <f t="shared" si="15"/>
        <v/>
      </c>
      <c r="AO33" s="43" t="s">
        <v>135</v>
      </c>
      <c r="AP33" s="43" t="s">
        <v>135</v>
      </c>
      <c r="AQ33" s="43"/>
      <c r="AR33" s="43" t="str">
        <f t="shared" si="16"/>
        <v/>
      </c>
      <c r="AS33" s="43" t="s">
        <v>135</v>
      </c>
      <c r="AT33" s="43" t="s">
        <v>135</v>
      </c>
      <c r="AU33" s="43" t="s">
        <v>135</v>
      </c>
      <c r="AV33" s="43" t="str">
        <f t="shared" si="17"/>
        <v/>
      </c>
      <c r="AW33" s="43" t="s">
        <v>135</v>
      </c>
      <c r="AX33" s="43" t="s">
        <v>135</v>
      </c>
      <c r="AY33" s="43" t="s">
        <v>135</v>
      </c>
      <c r="AZ33" s="58"/>
    </row>
    <row r="34" spans="1:52">
      <c r="A34" s="2" t="s">
        <v>164</v>
      </c>
      <c r="B34" s="13"/>
      <c r="C34" s="16"/>
      <c r="D34" s="17"/>
      <c r="E34" s="12" t="s">
        <v>141</v>
      </c>
      <c r="F34" s="39" t="s">
        <v>134</v>
      </c>
      <c r="G34" s="40">
        <v>5041</v>
      </c>
      <c r="H34" s="43" t="str">
        <f t="shared" si="0"/>
        <v/>
      </c>
      <c r="I34" s="43" t="s">
        <v>135</v>
      </c>
      <c r="J34" s="43"/>
      <c r="K34" s="43"/>
      <c r="L34" s="43" t="str">
        <f t="shared" si="1"/>
        <v/>
      </c>
      <c r="M34" s="43" t="s">
        <v>135</v>
      </c>
      <c r="N34" s="43" t="s">
        <v>135</v>
      </c>
      <c r="O34" s="43" t="s">
        <v>135</v>
      </c>
      <c r="P34" s="43" t="str">
        <f t="shared" si="12"/>
        <v/>
      </c>
      <c r="Q34" s="43" t="s">
        <v>135</v>
      </c>
      <c r="R34" s="43" t="s">
        <v>135</v>
      </c>
      <c r="S34" s="43" t="s">
        <v>135</v>
      </c>
      <c r="T34" s="43"/>
      <c r="U34" s="43" t="str">
        <f t="shared" si="11"/>
        <v/>
      </c>
      <c r="V34" s="43" t="s">
        <v>135</v>
      </c>
      <c r="W34" s="43"/>
      <c r="X34" s="43"/>
      <c r="Y34" s="43"/>
      <c r="Z34" s="43"/>
      <c r="AA34" s="43"/>
      <c r="AB34" s="43" t="str">
        <f t="shared" si="4"/>
        <v/>
      </c>
      <c r="AC34" s="43" t="s">
        <v>135</v>
      </c>
      <c r="AD34" s="43"/>
      <c r="AE34" s="43"/>
      <c r="AF34" s="43" t="str">
        <f t="shared" si="13"/>
        <v/>
      </c>
      <c r="AG34" s="43" t="s">
        <v>135</v>
      </c>
      <c r="AH34" s="43" t="s">
        <v>135</v>
      </c>
      <c r="AI34" s="43" t="s">
        <v>135</v>
      </c>
      <c r="AJ34" s="43" t="str">
        <f t="shared" si="14"/>
        <v/>
      </c>
      <c r="AK34" s="43" t="s">
        <v>135</v>
      </c>
      <c r="AL34" s="43" t="s">
        <v>135</v>
      </c>
      <c r="AM34" s="43"/>
      <c r="AN34" s="43" t="str">
        <f t="shared" si="15"/>
        <v/>
      </c>
      <c r="AO34" s="43" t="s">
        <v>135</v>
      </c>
      <c r="AP34" s="43" t="s">
        <v>135</v>
      </c>
      <c r="AQ34" s="43"/>
      <c r="AR34" s="43" t="str">
        <f t="shared" si="16"/>
        <v/>
      </c>
      <c r="AS34" s="43" t="s">
        <v>135</v>
      </c>
      <c r="AT34" s="43" t="s">
        <v>135</v>
      </c>
      <c r="AU34" s="43" t="s">
        <v>135</v>
      </c>
      <c r="AV34" s="43" t="str">
        <f t="shared" si="17"/>
        <v/>
      </c>
      <c r="AW34" s="43" t="s">
        <v>135</v>
      </c>
      <c r="AX34" s="43" t="s">
        <v>135</v>
      </c>
      <c r="AY34" s="43" t="s">
        <v>135</v>
      </c>
      <c r="AZ34" s="58"/>
    </row>
    <row r="35" spans="1:52">
      <c r="A35" s="2" t="s">
        <v>164</v>
      </c>
      <c r="B35" s="13"/>
      <c r="C35" s="18"/>
      <c r="D35" s="19"/>
      <c r="E35" s="12" t="s">
        <v>142</v>
      </c>
      <c r="F35" s="39" t="s">
        <v>134</v>
      </c>
      <c r="G35" s="40">
        <v>5413</v>
      </c>
      <c r="H35" s="43" t="str">
        <f t="shared" si="0"/>
        <v/>
      </c>
      <c r="I35" s="43" t="s">
        <v>135</v>
      </c>
      <c r="J35" s="43"/>
      <c r="K35" s="43"/>
      <c r="L35" s="43" t="str">
        <f t="shared" si="1"/>
        <v/>
      </c>
      <c r="M35" s="43" t="s">
        <v>135</v>
      </c>
      <c r="N35" s="43" t="s">
        <v>135</v>
      </c>
      <c r="O35" s="43" t="s">
        <v>135</v>
      </c>
      <c r="P35" s="43" t="str">
        <f t="shared" si="12"/>
        <v/>
      </c>
      <c r="Q35" s="43" t="s">
        <v>135</v>
      </c>
      <c r="R35" s="43" t="s">
        <v>135</v>
      </c>
      <c r="S35" s="43" t="s">
        <v>135</v>
      </c>
      <c r="T35" s="43"/>
      <c r="U35" s="43" t="str">
        <f t="shared" si="11"/>
        <v/>
      </c>
      <c r="V35" s="43" t="s">
        <v>135</v>
      </c>
      <c r="W35" s="43"/>
      <c r="X35" s="43"/>
      <c r="Y35" s="43"/>
      <c r="Z35" s="43"/>
      <c r="AA35" s="43"/>
      <c r="AB35" s="43" t="str">
        <f t="shared" si="4"/>
        <v/>
      </c>
      <c r="AC35" s="43" t="s">
        <v>135</v>
      </c>
      <c r="AD35" s="43"/>
      <c r="AE35" s="43"/>
      <c r="AF35" s="43" t="str">
        <f t="shared" si="13"/>
        <v/>
      </c>
      <c r="AG35" s="43" t="s">
        <v>135</v>
      </c>
      <c r="AH35" s="43" t="s">
        <v>135</v>
      </c>
      <c r="AI35" s="43" t="s">
        <v>135</v>
      </c>
      <c r="AJ35" s="43" t="str">
        <f t="shared" si="14"/>
        <v/>
      </c>
      <c r="AK35" s="43" t="s">
        <v>135</v>
      </c>
      <c r="AL35" s="43" t="s">
        <v>135</v>
      </c>
      <c r="AM35" s="43"/>
      <c r="AN35" s="43" t="str">
        <f t="shared" si="15"/>
        <v/>
      </c>
      <c r="AO35" s="43" t="s">
        <v>135</v>
      </c>
      <c r="AP35" s="43" t="s">
        <v>135</v>
      </c>
      <c r="AQ35" s="43"/>
      <c r="AR35" s="43" t="str">
        <f t="shared" si="16"/>
        <v/>
      </c>
      <c r="AS35" s="43" t="s">
        <v>135</v>
      </c>
      <c r="AT35" s="43" t="s">
        <v>135</v>
      </c>
      <c r="AU35" s="43" t="s">
        <v>135</v>
      </c>
      <c r="AV35" s="43" t="str">
        <f t="shared" si="17"/>
        <v/>
      </c>
      <c r="AW35" s="43" t="s">
        <v>135</v>
      </c>
      <c r="AX35" s="43" t="s">
        <v>135</v>
      </c>
      <c r="AY35" s="43" t="s">
        <v>135</v>
      </c>
      <c r="AZ35" s="58"/>
    </row>
    <row r="36" spans="1:52">
      <c r="A36" s="2" t="s">
        <v>164</v>
      </c>
      <c r="B36" s="13"/>
      <c r="C36" s="14">
        <v>4</v>
      </c>
      <c r="D36" s="15" t="s">
        <v>85</v>
      </c>
      <c r="E36" s="12" t="s">
        <v>143</v>
      </c>
      <c r="F36" s="39" t="s">
        <v>134</v>
      </c>
      <c r="G36" s="40">
        <v>4792</v>
      </c>
      <c r="H36" s="43" t="str">
        <f t="shared" si="0"/>
        <v/>
      </c>
      <c r="I36" s="43" t="s">
        <v>135</v>
      </c>
      <c r="J36" s="43"/>
      <c r="K36" s="43"/>
      <c r="L36" s="43" t="str">
        <f t="shared" si="1"/>
        <v/>
      </c>
      <c r="M36" s="43" t="s">
        <v>135</v>
      </c>
      <c r="N36" s="43" t="s">
        <v>135</v>
      </c>
      <c r="O36" s="43" t="s">
        <v>135</v>
      </c>
      <c r="P36" s="43" t="str">
        <f t="shared" si="12"/>
        <v/>
      </c>
      <c r="Q36" s="43" t="s">
        <v>135</v>
      </c>
      <c r="R36" s="43" t="s">
        <v>135</v>
      </c>
      <c r="S36" s="43" t="s">
        <v>135</v>
      </c>
      <c r="T36" s="43"/>
      <c r="U36" s="43" t="str">
        <f t="shared" si="11"/>
        <v/>
      </c>
      <c r="V36" s="43" t="s">
        <v>135</v>
      </c>
      <c r="W36" s="43"/>
      <c r="X36" s="43"/>
      <c r="Y36" s="43"/>
      <c r="Z36" s="43"/>
      <c r="AA36" s="43"/>
      <c r="AB36" s="43" t="str">
        <f t="shared" si="4"/>
        <v/>
      </c>
      <c r="AC36" s="43" t="s">
        <v>135</v>
      </c>
      <c r="AD36" s="43"/>
      <c r="AE36" s="43"/>
      <c r="AF36" s="43" t="str">
        <f t="shared" si="13"/>
        <v/>
      </c>
      <c r="AG36" s="43" t="s">
        <v>135</v>
      </c>
      <c r="AH36" s="43" t="s">
        <v>135</v>
      </c>
      <c r="AI36" s="43" t="s">
        <v>135</v>
      </c>
      <c r="AJ36" s="43" t="str">
        <f t="shared" si="14"/>
        <v/>
      </c>
      <c r="AK36" s="43" t="s">
        <v>135</v>
      </c>
      <c r="AL36" s="43" t="s">
        <v>135</v>
      </c>
      <c r="AM36" s="43"/>
      <c r="AN36" s="43" t="str">
        <f t="shared" si="15"/>
        <v/>
      </c>
      <c r="AO36" s="43" t="s">
        <v>135</v>
      </c>
      <c r="AP36" s="43" t="s">
        <v>135</v>
      </c>
      <c r="AQ36" s="43"/>
      <c r="AR36" s="43" t="str">
        <f t="shared" si="16"/>
        <v/>
      </c>
      <c r="AS36" s="43" t="s">
        <v>135</v>
      </c>
      <c r="AT36" s="43" t="s">
        <v>135</v>
      </c>
      <c r="AU36" s="43" t="s">
        <v>135</v>
      </c>
      <c r="AV36" s="43" t="str">
        <f t="shared" si="17"/>
        <v/>
      </c>
      <c r="AW36" s="43" t="s">
        <v>135</v>
      </c>
      <c r="AX36" s="43" t="s">
        <v>135</v>
      </c>
      <c r="AY36" s="43" t="s">
        <v>135</v>
      </c>
      <c r="AZ36" s="58"/>
    </row>
    <row r="37" spans="1:52">
      <c r="A37" s="2" t="s">
        <v>164</v>
      </c>
      <c r="B37" s="13"/>
      <c r="C37" s="16"/>
      <c r="D37" s="17"/>
      <c r="E37" s="12" t="s">
        <v>145</v>
      </c>
      <c r="F37" s="39" t="s">
        <v>134</v>
      </c>
      <c r="G37" s="40">
        <v>6255</v>
      </c>
      <c r="H37" s="43" t="str">
        <f t="shared" si="0"/>
        <v/>
      </c>
      <c r="I37" s="43" t="s">
        <v>135</v>
      </c>
      <c r="J37" s="43"/>
      <c r="K37" s="43"/>
      <c r="L37" s="43" t="str">
        <f t="shared" si="1"/>
        <v/>
      </c>
      <c r="M37" s="43" t="s">
        <v>135</v>
      </c>
      <c r="N37" s="43" t="s">
        <v>135</v>
      </c>
      <c r="O37" s="43" t="s">
        <v>135</v>
      </c>
      <c r="P37" s="43" t="str">
        <f t="shared" si="12"/>
        <v/>
      </c>
      <c r="Q37" s="43" t="s">
        <v>135</v>
      </c>
      <c r="R37" s="43" t="s">
        <v>135</v>
      </c>
      <c r="S37" s="43" t="s">
        <v>135</v>
      </c>
      <c r="T37" s="43"/>
      <c r="U37" s="43" t="str">
        <f t="shared" si="11"/>
        <v/>
      </c>
      <c r="V37" s="43" t="s">
        <v>135</v>
      </c>
      <c r="W37" s="43"/>
      <c r="X37" s="43"/>
      <c r="Y37" s="43"/>
      <c r="Z37" s="43"/>
      <c r="AA37" s="43"/>
      <c r="AB37" s="43" t="str">
        <f t="shared" si="4"/>
        <v/>
      </c>
      <c r="AC37" s="43" t="s">
        <v>135</v>
      </c>
      <c r="AD37" s="43"/>
      <c r="AE37" s="43"/>
      <c r="AF37" s="43" t="str">
        <f t="shared" si="13"/>
        <v/>
      </c>
      <c r="AG37" s="43" t="s">
        <v>135</v>
      </c>
      <c r="AH37" s="43" t="s">
        <v>135</v>
      </c>
      <c r="AI37" s="43" t="s">
        <v>135</v>
      </c>
      <c r="AJ37" s="43" t="str">
        <f t="shared" si="14"/>
        <v/>
      </c>
      <c r="AK37" s="43" t="s">
        <v>135</v>
      </c>
      <c r="AL37" s="43" t="s">
        <v>135</v>
      </c>
      <c r="AM37" s="43"/>
      <c r="AN37" s="43" t="str">
        <f t="shared" si="15"/>
        <v/>
      </c>
      <c r="AO37" s="43" t="s">
        <v>135</v>
      </c>
      <c r="AP37" s="43" t="s">
        <v>135</v>
      </c>
      <c r="AQ37" s="43"/>
      <c r="AR37" s="43" t="str">
        <f t="shared" si="16"/>
        <v/>
      </c>
      <c r="AS37" s="43" t="s">
        <v>135</v>
      </c>
      <c r="AT37" s="43" t="s">
        <v>135</v>
      </c>
      <c r="AU37" s="43" t="s">
        <v>135</v>
      </c>
      <c r="AV37" s="43" t="str">
        <f t="shared" si="17"/>
        <v/>
      </c>
      <c r="AW37" s="43" t="s">
        <v>135</v>
      </c>
      <c r="AX37" s="43" t="s">
        <v>135</v>
      </c>
      <c r="AY37" s="43" t="s">
        <v>135</v>
      </c>
      <c r="AZ37" s="58"/>
    </row>
    <row r="38" spans="1:52">
      <c r="A38" s="2" t="s">
        <v>164</v>
      </c>
      <c r="B38" s="13"/>
      <c r="C38" s="18"/>
      <c r="D38" s="19"/>
      <c r="E38" s="12" t="s">
        <v>146</v>
      </c>
      <c r="F38" s="39" t="s">
        <v>134</v>
      </c>
      <c r="G38" s="40">
        <v>6515</v>
      </c>
      <c r="H38" s="43" t="str">
        <f t="shared" si="0"/>
        <v/>
      </c>
      <c r="I38" s="43" t="s">
        <v>135</v>
      </c>
      <c r="J38" s="43"/>
      <c r="K38" s="43"/>
      <c r="L38" s="43" t="str">
        <f t="shared" si="1"/>
        <v/>
      </c>
      <c r="M38" s="43" t="s">
        <v>135</v>
      </c>
      <c r="N38" s="43" t="s">
        <v>135</v>
      </c>
      <c r="O38" s="43" t="s">
        <v>135</v>
      </c>
      <c r="P38" s="43" t="str">
        <f t="shared" si="12"/>
        <v/>
      </c>
      <c r="Q38" s="43" t="s">
        <v>135</v>
      </c>
      <c r="R38" s="43" t="s">
        <v>135</v>
      </c>
      <c r="S38" s="43" t="s">
        <v>135</v>
      </c>
      <c r="T38" s="43"/>
      <c r="U38" s="43" t="str">
        <f t="shared" si="11"/>
        <v/>
      </c>
      <c r="V38" s="43" t="s">
        <v>135</v>
      </c>
      <c r="W38" s="43"/>
      <c r="X38" s="43"/>
      <c r="Y38" s="43"/>
      <c r="Z38" s="43"/>
      <c r="AA38" s="43"/>
      <c r="AB38" s="43" t="str">
        <f t="shared" si="4"/>
        <v/>
      </c>
      <c r="AC38" s="43" t="s">
        <v>135</v>
      </c>
      <c r="AD38" s="43"/>
      <c r="AE38" s="43"/>
      <c r="AF38" s="43" t="str">
        <f t="shared" si="13"/>
        <v/>
      </c>
      <c r="AG38" s="43" t="s">
        <v>135</v>
      </c>
      <c r="AH38" s="43" t="s">
        <v>135</v>
      </c>
      <c r="AI38" s="43" t="s">
        <v>135</v>
      </c>
      <c r="AJ38" s="43" t="str">
        <f t="shared" si="14"/>
        <v/>
      </c>
      <c r="AK38" s="43" t="s">
        <v>135</v>
      </c>
      <c r="AL38" s="43" t="s">
        <v>135</v>
      </c>
      <c r="AM38" s="43"/>
      <c r="AN38" s="43" t="str">
        <f t="shared" si="15"/>
        <v/>
      </c>
      <c r="AO38" s="43" t="s">
        <v>135</v>
      </c>
      <c r="AP38" s="43" t="s">
        <v>135</v>
      </c>
      <c r="AQ38" s="43"/>
      <c r="AR38" s="43" t="str">
        <f t="shared" si="16"/>
        <v/>
      </c>
      <c r="AS38" s="43" t="s">
        <v>135</v>
      </c>
      <c r="AT38" s="43" t="s">
        <v>135</v>
      </c>
      <c r="AU38" s="43" t="s">
        <v>135</v>
      </c>
      <c r="AV38" s="43" t="str">
        <f t="shared" si="17"/>
        <v/>
      </c>
      <c r="AW38" s="43" t="s">
        <v>135</v>
      </c>
      <c r="AX38" s="43" t="s">
        <v>135</v>
      </c>
      <c r="AY38" s="43" t="s">
        <v>135</v>
      </c>
      <c r="AZ38" s="58"/>
    </row>
    <row r="39" spans="1:52">
      <c r="A39" s="2" t="s">
        <v>164</v>
      </c>
      <c r="B39" s="13"/>
      <c r="C39" s="16">
        <v>5</v>
      </c>
      <c r="D39" s="17" t="s">
        <v>147</v>
      </c>
      <c r="E39" s="12" t="s">
        <v>148</v>
      </c>
      <c r="F39" s="42" t="s">
        <v>149</v>
      </c>
      <c r="G39" s="40">
        <v>60000</v>
      </c>
      <c r="H39" s="43" t="str">
        <f t="shared" si="0"/>
        <v/>
      </c>
      <c r="I39" s="43" t="s">
        <v>135</v>
      </c>
      <c r="J39" s="43"/>
      <c r="K39" s="43"/>
      <c r="L39" s="43" t="str">
        <f t="shared" si="1"/>
        <v/>
      </c>
      <c r="M39" s="43" t="s">
        <v>135</v>
      </c>
      <c r="N39" s="43" t="s">
        <v>135</v>
      </c>
      <c r="O39" s="43" t="s">
        <v>135</v>
      </c>
      <c r="P39" s="43" t="str">
        <f t="shared" si="12"/>
        <v/>
      </c>
      <c r="Q39" s="43" t="s">
        <v>135</v>
      </c>
      <c r="R39" s="43" t="s">
        <v>135</v>
      </c>
      <c r="S39" s="43" t="s">
        <v>135</v>
      </c>
      <c r="T39" s="43"/>
      <c r="U39" s="43" t="str">
        <f t="shared" si="11"/>
        <v/>
      </c>
      <c r="V39" s="43" t="s">
        <v>135</v>
      </c>
      <c r="W39" s="43"/>
      <c r="X39" s="43"/>
      <c r="Y39" s="43"/>
      <c r="Z39" s="43"/>
      <c r="AA39" s="43"/>
      <c r="AB39" s="43" t="str">
        <f t="shared" si="4"/>
        <v/>
      </c>
      <c r="AC39" s="43" t="s">
        <v>135</v>
      </c>
      <c r="AD39" s="43"/>
      <c r="AE39" s="43"/>
      <c r="AF39" s="43" t="str">
        <f t="shared" si="13"/>
        <v/>
      </c>
      <c r="AG39" s="43" t="s">
        <v>135</v>
      </c>
      <c r="AH39" s="43" t="s">
        <v>135</v>
      </c>
      <c r="AI39" s="43" t="s">
        <v>135</v>
      </c>
      <c r="AJ39" s="43" t="str">
        <f t="shared" si="14"/>
        <v/>
      </c>
      <c r="AK39" s="43" t="s">
        <v>135</v>
      </c>
      <c r="AL39" s="43" t="s">
        <v>135</v>
      </c>
      <c r="AM39" s="43"/>
      <c r="AN39" s="43" t="str">
        <f t="shared" si="15"/>
        <v/>
      </c>
      <c r="AO39" s="43" t="s">
        <v>135</v>
      </c>
      <c r="AP39" s="43" t="s">
        <v>135</v>
      </c>
      <c r="AQ39" s="43"/>
      <c r="AR39" s="43" t="str">
        <f t="shared" si="16"/>
        <v/>
      </c>
      <c r="AS39" s="43" t="s">
        <v>135</v>
      </c>
      <c r="AT39" s="43" t="s">
        <v>135</v>
      </c>
      <c r="AU39" s="43" t="s">
        <v>135</v>
      </c>
      <c r="AV39" s="43" t="str">
        <f t="shared" si="17"/>
        <v/>
      </c>
      <c r="AW39" s="43" t="s">
        <v>135</v>
      </c>
      <c r="AX39" s="43" t="s">
        <v>135</v>
      </c>
      <c r="AY39" s="43" t="s">
        <v>135</v>
      </c>
      <c r="AZ39" s="58" t="s">
        <v>166</v>
      </c>
    </row>
    <row r="40" spans="1:52">
      <c r="A40" s="2" t="s">
        <v>164</v>
      </c>
      <c r="B40" s="13"/>
      <c r="C40" s="18"/>
      <c r="D40" s="19"/>
      <c r="E40" s="12" t="s">
        <v>167</v>
      </c>
      <c r="F40" s="42" t="s">
        <v>152</v>
      </c>
      <c r="G40" s="40">
        <v>2500</v>
      </c>
      <c r="H40" s="43" t="str">
        <f t="shared" si="0"/>
        <v/>
      </c>
      <c r="I40" s="43"/>
      <c r="J40" s="43"/>
      <c r="K40" s="53"/>
      <c r="L40" s="43" t="str">
        <f t="shared" si="1"/>
        <v/>
      </c>
      <c r="M40" s="43"/>
      <c r="N40" s="43"/>
      <c r="O40" s="53"/>
      <c r="P40" s="43" t="str">
        <f t="shared" si="12"/>
        <v/>
      </c>
      <c r="Q40" s="43"/>
      <c r="R40" s="43"/>
      <c r="S40" s="53"/>
      <c r="T40" s="53"/>
      <c r="U40" s="43" t="str">
        <f t="shared" si="11"/>
        <v/>
      </c>
      <c r="V40" s="43"/>
      <c r="W40" s="43"/>
      <c r="X40" s="53"/>
      <c r="Y40" s="53"/>
      <c r="Z40" s="53"/>
      <c r="AA40" s="53"/>
      <c r="AB40" s="43" t="str">
        <f t="shared" si="4"/>
        <v/>
      </c>
      <c r="AC40" s="43"/>
      <c r="AD40" s="43"/>
      <c r="AE40" s="53"/>
      <c r="AF40" s="43" t="str">
        <f t="shared" si="13"/>
        <v/>
      </c>
      <c r="AG40" s="43"/>
      <c r="AH40" s="43"/>
      <c r="AI40" s="43"/>
      <c r="AJ40" s="43" t="str">
        <f t="shared" si="14"/>
        <v/>
      </c>
      <c r="AK40" s="43"/>
      <c r="AL40" s="43"/>
      <c r="AM40" s="43"/>
      <c r="AN40" s="43" t="str">
        <f t="shared" si="15"/>
        <v/>
      </c>
      <c r="AO40" s="43"/>
      <c r="AP40" s="43"/>
      <c r="AQ40" s="43"/>
      <c r="AR40" s="43" t="str">
        <f t="shared" si="16"/>
        <v/>
      </c>
      <c r="AS40" s="43"/>
      <c r="AT40" s="43"/>
      <c r="AU40" s="43"/>
      <c r="AV40" s="43" t="str">
        <f t="shared" si="17"/>
        <v/>
      </c>
      <c r="AW40" s="43"/>
      <c r="AX40" s="43"/>
      <c r="AY40" s="43"/>
      <c r="AZ40" s="58"/>
    </row>
    <row r="41" spans="1:52">
      <c r="A41" s="2" t="s">
        <v>164</v>
      </c>
      <c r="B41" s="13"/>
      <c r="C41" s="14">
        <v>6</v>
      </c>
      <c r="D41" s="15" t="s">
        <v>66</v>
      </c>
      <c r="E41" s="12" t="s">
        <v>154</v>
      </c>
      <c r="F41" s="42" t="s">
        <v>149</v>
      </c>
      <c r="G41" s="40">
        <v>509040</v>
      </c>
      <c r="H41" s="43" t="str">
        <f t="shared" si="0"/>
        <v/>
      </c>
      <c r="I41" s="43" t="s">
        <v>135</v>
      </c>
      <c r="J41" s="43"/>
      <c r="K41" s="43"/>
      <c r="L41" s="43" t="str">
        <f t="shared" si="1"/>
        <v/>
      </c>
      <c r="M41" s="43" t="s">
        <v>135</v>
      </c>
      <c r="N41" s="43" t="s">
        <v>135</v>
      </c>
      <c r="O41" s="43" t="s">
        <v>135</v>
      </c>
      <c r="P41" s="43" t="str">
        <f t="shared" si="12"/>
        <v/>
      </c>
      <c r="Q41" s="43" t="s">
        <v>135</v>
      </c>
      <c r="R41" s="43" t="s">
        <v>135</v>
      </c>
      <c r="S41" s="43" t="s">
        <v>135</v>
      </c>
      <c r="T41" s="43"/>
      <c r="U41" s="43" t="str">
        <f t="shared" si="11"/>
        <v/>
      </c>
      <c r="V41" s="43" t="s">
        <v>135</v>
      </c>
      <c r="W41" s="43"/>
      <c r="X41" s="43"/>
      <c r="Y41" s="43"/>
      <c r="Z41" s="43"/>
      <c r="AA41" s="43"/>
      <c r="AB41" s="43" t="str">
        <f t="shared" si="4"/>
        <v/>
      </c>
      <c r="AC41" s="43" t="s">
        <v>135</v>
      </c>
      <c r="AD41" s="43"/>
      <c r="AE41" s="43"/>
      <c r="AF41" s="43" t="str">
        <f t="shared" si="13"/>
        <v/>
      </c>
      <c r="AG41" s="43" t="s">
        <v>135</v>
      </c>
      <c r="AH41" s="43" t="s">
        <v>135</v>
      </c>
      <c r="AI41" s="43" t="s">
        <v>135</v>
      </c>
      <c r="AJ41" s="43" t="str">
        <f t="shared" si="14"/>
        <v/>
      </c>
      <c r="AK41" s="43" t="s">
        <v>135</v>
      </c>
      <c r="AL41" s="43" t="s">
        <v>135</v>
      </c>
      <c r="AM41" s="43"/>
      <c r="AN41" s="43" t="str">
        <f t="shared" si="15"/>
        <v/>
      </c>
      <c r="AO41" s="43" t="s">
        <v>135</v>
      </c>
      <c r="AP41" s="43" t="s">
        <v>135</v>
      </c>
      <c r="AQ41" s="43"/>
      <c r="AR41" s="43" t="str">
        <f t="shared" si="16"/>
        <v/>
      </c>
      <c r="AS41" s="43" t="s">
        <v>135</v>
      </c>
      <c r="AT41" s="43" t="s">
        <v>135</v>
      </c>
      <c r="AU41" s="43" t="s">
        <v>135</v>
      </c>
      <c r="AV41" s="43" t="str">
        <f t="shared" si="17"/>
        <v/>
      </c>
      <c r="AW41" s="43" t="s">
        <v>135</v>
      </c>
      <c r="AX41" s="43" t="s">
        <v>135</v>
      </c>
      <c r="AY41" s="43" t="s">
        <v>135</v>
      </c>
      <c r="AZ41" s="58"/>
    </row>
    <row r="42" spans="1:52">
      <c r="A42" s="2" t="s">
        <v>164</v>
      </c>
      <c r="B42" s="13"/>
      <c r="C42" s="16"/>
      <c r="D42" s="17"/>
      <c r="E42" s="12" t="s">
        <v>156</v>
      </c>
      <c r="F42" s="42" t="s">
        <v>157</v>
      </c>
      <c r="G42" s="40">
        <v>500000</v>
      </c>
      <c r="H42" s="43" t="str">
        <f t="shared" si="0"/>
        <v/>
      </c>
      <c r="I42" s="43" t="s">
        <v>135</v>
      </c>
      <c r="J42" s="43"/>
      <c r="K42" s="43"/>
      <c r="L42" s="43" t="str">
        <f t="shared" si="1"/>
        <v/>
      </c>
      <c r="M42" s="43" t="s">
        <v>135</v>
      </c>
      <c r="N42" s="43" t="s">
        <v>135</v>
      </c>
      <c r="O42" s="43" t="s">
        <v>135</v>
      </c>
      <c r="P42" s="43" t="str">
        <f t="shared" si="12"/>
        <v/>
      </c>
      <c r="Q42" s="43" t="s">
        <v>135</v>
      </c>
      <c r="R42" s="43" t="s">
        <v>135</v>
      </c>
      <c r="S42" s="43" t="s">
        <v>135</v>
      </c>
      <c r="T42" s="43"/>
      <c r="U42" s="43" t="str">
        <f t="shared" si="11"/>
        <v/>
      </c>
      <c r="V42" s="43" t="s">
        <v>135</v>
      </c>
      <c r="W42" s="43"/>
      <c r="X42" s="43"/>
      <c r="Y42" s="43"/>
      <c r="Z42" s="43"/>
      <c r="AA42" s="43"/>
      <c r="AB42" s="43" t="str">
        <f t="shared" si="4"/>
        <v/>
      </c>
      <c r="AC42" s="43" t="s">
        <v>135</v>
      </c>
      <c r="AD42" s="43"/>
      <c r="AE42" s="43"/>
      <c r="AF42" s="43" t="str">
        <f t="shared" si="13"/>
        <v/>
      </c>
      <c r="AG42" s="43" t="s">
        <v>135</v>
      </c>
      <c r="AH42" s="43" t="s">
        <v>135</v>
      </c>
      <c r="AI42" s="43" t="s">
        <v>135</v>
      </c>
      <c r="AJ42" s="43" t="str">
        <f t="shared" si="14"/>
        <v/>
      </c>
      <c r="AK42" s="43" t="s">
        <v>135</v>
      </c>
      <c r="AL42" s="43" t="s">
        <v>135</v>
      </c>
      <c r="AM42" s="43"/>
      <c r="AN42" s="43" t="str">
        <f t="shared" si="15"/>
        <v/>
      </c>
      <c r="AO42" s="43" t="s">
        <v>135</v>
      </c>
      <c r="AP42" s="43" t="s">
        <v>135</v>
      </c>
      <c r="AQ42" s="43"/>
      <c r="AR42" s="43" t="str">
        <f t="shared" si="16"/>
        <v/>
      </c>
      <c r="AS42" s="43" t="s">
        <v>135</v>
      </c>
      <c r="AT42" s="43" t="s">
        <v>135</v>
      </c>
      <c r="AU42" s="43" t="s">
        <v>135</v>
      </c>
      <c r="AV42" s="43" t="str">
        <f t="shared" si="17"/>
        <v/>
      </c>
      <c r="AW42" s="43" t="s">
        <v>135</v>
      </c>
      <c r="AX42" s="43" t="s">
        <v>135</v>
      </c>
      <c r="AY42" s="43" t="s">
        <v>135</v>
      </c>
      <c r="AZ42" s="58" t="s">
        <v>158</v>
      </c>
    </row>
    <row r="43" spans="1:52">
      <c r="A43" s="2" t="s">
        <v>164</v>
      </c>
      <c r="B43" s="13"/>
      <c r="C43" s="16"/>
      <c r="D43" s="17"/>
      <c r="E43" s="12" t="s">
        <v>89</v>
      </c>
      <c r="F43" s="42" t="s">
        <v>159</v>
      </c>
      <c r="G43" s="40">
        <v>10000</v>
      </c>
      <c r="H43" s="43" t="str">
        <f t="shared" si="0"/>
        <v/>
      </c>
      <c r="I43" s="43" t="s">
        <v>135</v>
      </c>
      <c r="J43" s="43"/>
      <c r="K43" s="43"/>
      <c r="L43" s="43" t="str">
        <f t="shared" si="1"/>
        <v/>
      </c>
      <c r="M43" s="43" t="s">
        <v>135</v>
      </c>
      <c r="N43" s="43" t="s">
        <v>135</v>
      </c>
      <c r="O43" s="43" t="s">
        <v>135</v>
      </c>
      <c r="P43" s="43" t="str">
        <f t="shared" si="12"/>
        <v/>
      </c>
      <c r="Q43" s="43" t="s">
        <v>135</v>
      </c>
      <c r="R43" s="43" t="s">
        <v>135</v>
      </c>
      <c r="S43" s="43" t="s">
        <v>135</v>
      </c>
      <c r="T43" s="43"/>
      <c r="U43" s="43" t="str">
        <f t="shared" si="11"/>
        <v/>
      </c>
      <c r="V43" s="43" t="s">
        <v>135</v>
      </c>
      <c r="W43" s="43"/>
      <c r="X43" s="43"/>
      <c r="Y43" s="43"/>
      <c r="Z43" s="43"/>
      <c r="AA43" s="43"/>
      <c r="AB43" s="43" t="str">
        <f t="shared" si="4"/>
        <v/>
      </c>
      <c r="AC43" s="43" t="s">
        <v>135</v>
      </c>
      <c r="AD43" s="43"/>
      <c r="AE43" s="43"/>
      <c r="AF43" s="43" t="str">
        <f t="shared" si="13"/>
        <v/>
      </c>
      <c r="AG43" s="43" t="s">
        <v>135</v>
      </c>
      <c r="AH43" s="43" t="s">
        <v>135</v>
      </c>
      <c r="AI43" s="43" t="s">
        <v>135</v>
      </c>
      <c r="AJ43" s="43" t="str">
        <f t="shared" si="14"/>
        <v/>
      </c>
      <c r="AK43" s="43" t="s">
        <v>135</v>
      </c>
      <c r="AL43" s="43" t="s">
        <v>135</v>
      </c>
      <c r="AM43" s="43"/>
      <c r="AN43" s="43" t="str">
        <f t="shared" si="15"/>
        <v/>
      </c>
      <c r="AO43" s="43" t="s">
        <v>135</v>
      </c>
      <c r="AP43" s="43" t="s">
        <v>135</v>
      </c>
      <c r="AQ43" s="43"/>
      <c r="AR43" s="43" t="str">
        <f t="shared" si="16"/>
        <v/>
      </c>
      <c r="AS43" s="43" t="s">
        <v>135</v>
      </c>
      <c r="AT43" s="43" t="s">
        <v>135</v>
      </c>
      <c r="AU43" s="43" t="s">
        <v>135</v>
      </c>
      <c r="AV43" s="43" t="str">
        <f t="shared" si="17"/>
        <v/>
      </c>
      <c r="AW43" s="43" t="s">
        <v>135</v>
      </c>
      <c r="AX43" s="43" t="s">
        <v>135</v>
      </c>
      <c r="AY43" s="43" t="s">
        <v>135</v>
      </c>
      <c r="AZ43" s="58" t="s">
        <v>160</v>
      </c>
    </row>
    <row r="44" ht="15.6" customHeight="true" spans="1:55">
      <c r="A44" s="2" t="s">
        <v>168</v>
      </c>
      <c r="B44" s="11" t="s">
        <v>169</v>
      </c>
      <c r="C44" s="20">
        <v>1</v>
      </c>
      <c r="D44" s="12" t="s">
        <v>86</v>
      </c>
      <c r="E44" s="12" t="s">
        <v>86</v>
      </c>
      <c r="F44" s="39" t="s">
        <v>134</v>
      </c>
      <c r="G44" s="40">
        <v>349</v>
      </c>
      <c r="H44" s="43" t="str">
        <f t="shared" si="0"/>
        <v/>
      </c>
      <c r="I44" s="43" t="s">
        <v>135</v>
      </c>
      <c r="J44" s="43"/>
      <c r="K44" s="43"/>
      <c r="L44" s="43" t="str">
        <f t="shared" si="1"/>
        <v/>
      </c>
      <c r="M44" s="43" t="s">
        <v>135</v>
      </c>
      <c r="N44" s="43" t="s">
        <v>135</v>
      </c>
      <c r="O44" s="43" t="s">
        <v>135</v>
      </c>
      <c r="P44" s="43" t="str">
        <f t="shared" si="12"/>
        <v/>
      </c>
      <c r="Q44" s="43" t="s">
        <v>135</v>
      </c>
      <c r="R44" s="43" t="s">
        <v>135</v>
      </c>
      <c r="S44" s="43"/>
      <c r="T44" s="43"/>
      <c r="U44" s="43" t="str">
        <f t="shared" si="11"/>
        <v/>
      </c>
      <c r="V44" s="43" t="s">
        <v>135</v>
      </c>
      <c r="W44" s="43" t="s">
        <v>135</v>
      </c>
      <c r="X44" s="43" t="s">
        <v>135</v>
      </c>
      <c r="Y44" s="43" t="s">
        <v>135</v>
      </c>
      <c r="Z44" s="43" t="s">
        <v>135</v>
      </c>
      <c r="AA44" s="43"/>
      <c r="AB44" s="43" t="str">
        <f t="shared" si="4"/>
        <v/>
      </c>
      <c r="AC44" s="43" t="s">
        <v>135</v>
      </c>
      <c r="AD44" s="43" t="s">
        <v>135</v>
      </c>
      <c r="AE44" s="43"/>
      <c r="AF44" s="43" t="str">
        <f t="shared" si="13"/>
        <v/>
      </c>
      <c r="AG44" s="43" t="s">
        <v>135</v>
      </c>
      <c r="AH44" s="43" t="s">
        <v>135</v>
      </c>
      <c r="AI44" s="43" t="s">
        <v>135</v>
      </c>
      <c r="AJ44" s="43" t="str">
        <f t="shared" si="14"/>
        <v/>
      </c>
      <c r="AK44" s="43" t="s">
        <v>135</v>
      </c>
      <c r="AL44" s="43" t="s">
        <v>135</v>
      </c>
      <c r="AM44" s="43" t="s">
        <v>135</v>
      </c>
      <c r="AN44" s="43" t="str">
        <f t="shared" si="15"/>
        <v/>
      </c>
      <c r="AO44" s="43" t="s">
        <v>135</v>
      </c>
      <c r="AP44" s="43" t="s">
        <v>135</v>
      </c>
      <c r="AQ44" s="43" t="s">
        <v>135</v>
      </c>
      <c r="AR44" s="43" t="str">
        <f t="shared" si="16"/>
        <v/>
      </c>
      <c r="AS44" s="43" t="s">
        <v>135</v>
      </c>
      <c r="AT44" s="43" t="s">
        <v>135</v>
      </c>
      <c r="AU44" s="43" t="s">
        <v>135</v>
      </c>
      <c r="AV44" s="43" t="str">
        <f t="shared" si="17"/>
        <v/>
      </c>
      <c r="AW44" s="43" t="s">
        <v>135</v>
      </c>
      <c r="AX44" s="43"/>
      <c r="AY44" s="43"/>
      <c r="AZ44" s="58"/>
      <c r="BA44" s="60" t="s">
        <v>170</v>
      </c>
      <c r="BB44" s="2" t="s">
        <v>171</v>
      </c>
      <c r="BC44" s="2">
        <v>74801</v>
      </c>
    </row>
    <row r="45" spans="1:52">
      <c r="A45" s="2" t="s">
        <v>168</v>
      </c>
      <c r="B45" s="13"/>
      <c r="C45" s="20">
        <v>2</v>
      </c>
      <c r="D45" s="12" t="s">
        <v>87</v>
      </c>
      <c r="E45" s="12" t="s">
        <v>87</v>
      </c>
      <c r="F45" s="39" t="s">
        <v>134</v>
      </c>
      <c r="G45" s="40">
        <v>248</v>
      </c>
      <c r="H45" s="43" t="str">
        <f t="shared" si="0"/>
        <v/>
      </c>
      <c r="I45" s="43" t="s">
        <v>135</v>
      </c>
      <c r="J45" s="43"/>
      <c r="K45" s="43"/>
      <c r="L45" s="43" t="str">
        <f t="shared" si="1"/>
        <v/>
      </c>
      <c r="M45" s="43" t="s">
        <v>135</v>
      </c>
      <c r="N45" s="43" t="s">
        <v>135</v>
      </c>
      <c r="O45" s="43" t="s">
        <v>135</v>
      </c>
      <c r="P45" s="43" t="str">
        <f t="shared" si="12"/>
        <v/>
      </c>
      <c r="Q45" s="43" t="s">
        <v>135</v>
      </c>
      <c r="R45" s="43" t="s">
        <v>135</v>
      </c>
      <c r="S45" s="43"/>
      <c r="T45" s="43"/>
      <c r="U45" s="43" t="str">
        <f t="shared" si="11"/>
        <v/>
      </c>
      <c r="V45" s="43" t="s">
        <v>135</v>
      </c>
      <c r="W45" s="43" t="s">
        <v>135</v>
      </c>
      <c r="X45" s="43" t="s">
        <v>135</v>
      </c>
      <c r="Y45" s="43" t="s">
        <v>135</v>
      </c>
      <c r="Z45" s="43" t="s">
        <v>135</v>
      </c>
      <c r="AA45" s="43"/>
      <c r="AB45" s="43" t="str">
        <f t="shared" si="4"/>
        <v/>
      </c>
      <c r="AC45" s="43" t="s">
        <v>135</v>
      </c>
      <c r="AD45" s="43" t="s">
        <v>135</v>
      </c>
      <c r="AE45" s="43"/>
      <c r="AF45" s="43" t="str">
        <f t="shared" si="13"/>
        <v/>
      </c>
      <c r="AG45" s="43" t="s">
        <v>135</v>
      </c>
      <c r="AH45" s="43" t="s">
        <v>135</v>
      </c>
      <c r="AI45" s="43" t="s">
        <v>135</v>
      </c>
      <c r="AJ45" s="43" t="str">
        <f t="shared" si="14"/>
        <v/>
      </c>
      <c r="AK45" s="43" t="s">
        <v>135</v>
      </c>
      <c r="AL45" s="43" t="s">
        <v>135</v>
      </c>
      <c r="AM45" s="43" t="s">
        <v>135</v>
      </c>
      <c r="AN45" s="43" t="str">
        <f t="shared" si="15"/>
        <v/>
      </c>
      <c r="AO45" s="43" t="s">
        <v>135</v>
      </c>
      <c r="AP45" s="43" t="s">
        <v>135</v>
      </c>
      <c r="AQ45" s="43" t="s">
        <v>135</v>
      </c>
      <c r="AR45" s="43" t="str">
        <f t="shared" si="16"/>
        <v/>
      </c>
      <c r="AS45" s="43" t="s">
        <v>135</v>
      </c>
      <c r="AT45" s="43" t="s">
        <v>135</v>
      </c>
      <c r="AU45" s="43" t="s">
        <v>135</v>
      </c>
      <c r="AV45" s="43" t="str">
        <f t="shared" si="17"/>
        <v/>
      </c>
      <c r="AW45" s="43" t="s">
        <v>135</v>
      </c>
      <c r="AX45" s="43"/>
      <c r="AY45" s="43"/>
      <c r="AZ45" s="58"/>
    </row>
    <row r="46" spans="1:52">
      <c r="A46" s="2" t="s">
        <v>168</v>
      </c>
      <c r="B46" s="13"/>
      <c r="C46" s="14">
        <v>3</v>
      </c>
      <c r="D46" s="15" t="s">
        <v>138</v>
      </c>
      <c r="E46" s="12" t="s">
        <v>139</v>
      </c>
      <c r="F46" s="39" t="s">
        <v>134</v>
      </c>
      <c r="G46" s="40">
        <v>6271</v>
      </c>
      <c r="H46" s="43" t="str">
        <f t="shared" si="0"/>
        <v/>
      </c>
      <c r="I46" s="43" t="s">
        <v>135</v>
      </c>
      <c r="J46" s="43"/>
      <c r="K46" s="43"/>
      <c r="L46" s="43" t="str">
        <f t="shared" si="1"/>
        <v/>
      </c>
      <c r="M46" s="43" t="s">
        <v>135</v>
      </c>
      <c r="N46" s="43" t="s">
        <v>135</v>
      </c>
      <c r="O46" s="43" t="s">
        <v>135</v>
      </c>
      <c r="P46" s="43" t="str">
        <f t="shared" si="12"/>
        <v/>
      </c>
      <c r="Q46" s="43" t="s">
        <v>135</v>
      </c>
      <c r="R46" s="43" t="s">
        <v>135</v>
      </c>
      <c r="S46" s="43"/>
      <c r="T46" s="43"/>
      <c r="U46" s="43" t="str">
        <f t="shared" si="11"/>
        <v/>
      </c>
      <c r="V46" s="43" t="s">
        <v>135</v>
      </c>
      <c r="W46" s="43" t="s">
        <v>135</v>
      </c>
      <c r="X46" s="43" t="s">
        <v>135</v>
      </c>
      <c r="Y46" s="43" t="s">
        <v>135</v>
      </c>
      <c r="Z46" s="43" t="s">
        <v>135</v>
      </c>
      <c r="AA46" s="43"/>
      <c r="AB46" s="43" t="str">
        <f t="shared" si="4"/>
        <v/>
      </c>
      <c r="AC46" s="43" t="s">
        <v>135</v>
      </c>
      <c r="AD46" s="43" t="s">
        <v>135</v>
      </c>
      <c r="AE46" s="43"/>
      <c r="AF46" s="43" t="str">
        <f t="shared" si="13"/>
        <v/>
      </c>
      <c r="AG46" s="43" t="s">
        <v>135</v>
      </c>
      <c r="AH46" s="43" t="s">
        <v>135</v>
      </c>
      <c r="AI46" s="43" t="s">
        <v>135</v>
      </c>
      <c r="AJ46" s="43" t="str">
        <f t="shared" si="14"/>
        <v/>
      </c>
      <c r="AK46" s="43" t="s">
        <v>135</v>
      </c>
      <c r="AL46" s="43" t="s">
        <v>135</v>
      </c>
      <c r="AM46" s="43" t="s">
        <v>135</v>
      </c>
      <c r="AN46" s="43" t="str">
        <f t="shared" si="15"/>
        <v/>
      </c>
      <c r="AO46" s="43" t="s">
        <v>135</v>
      </c>
      <c r="AP46" s="43" t="s">
        <v>135</v>
      </c>
      <c r="AQ46" s="43" t="s">
        <v>135</v>
      </c>
      <c r="AR46" s="43" t="str">
        <f t="shared" si="16"/>
        <v/>
      </c>
      <c r="AS46" s="43" t="s">
        <v>135</v>
      </c>
      <c r="AT46" s="43" t="s">
        <v>135</v>
      </c>
      <c r="AU46" s="43" t="s">
        <v>135</v>
      </c>
      <c r="AV46" s="43" t="str">
        <f t="shared" si="17"/>
        <v/>
      </c>
      <c r="AW46" s="43" t="s">
        <v>135</v>
      </c>
      <c r="AX46" s="43"/>
      <c r="AY46" s="43"/>
      <c r="AZ46" s="58"/>
    </row>
    <row r="47" spans="1:52">
      <c r="A47" s="2" t="s">
        <v>168</v>
      </c>
      <c r="B47" s="13"/>
      <c r="C47" s="16"/>
      <c r="D47" s="17"/>
      <c r="E47" s="12" t="s">
        <v>141</v>
      </c>
      <c r="F47" s="39" t="s">
        <v>134</v>
      </c>
      <c r="G47" s="40">
        <v>4951</v>
      </c>
      <c r="H47" s="43" t="str">
        <f t="shared" si="0"/>
        <v/>
      </c>
      <c r="I47" s="43" t="s">
        <v>135</v>
      </c>
      <c r="J47" s="43"/>
      <c r="K47" s="43"/>
      <c r="L47" s="43" t="str">
        <f t="shared" si="1"/>
        <v/>
      </c>
      <c r="M47" s="43" t="s">
        <v>135</v>
      </c>
      <c r="N47" s="43" t="s">
        <v>135</v>
      </c>
      <c r="O47" s="43" t="s">
        <v>135</v>
      </c>
      <c r="P47" s="43" t="str">
        <f t="shared" si="12"/>
        <v/>
      </c>
      <c r="Q47" s="43" t="s">
        <v>135</v>
      </c>
      <c r="R47" s="43" t="s">
        <v>135</v>
      </c>
      <c r="S47" s="43"/>
      <c r="T47" s="43"/>
      <c r="U47" s="43" t="str">
        <f t="shared" si="11"/>
        <v/>
      </c>
      <c r="V47" s="43" t="s">
        <v>135</v>
      </c>
      <c r="W47" s="43" t="s">
        <v>135</v>
      </c>
      <c r="X47" s="43" t="s">
        <v>135</v>
      </c>
      <c r="Y47" s="43" t="s">
        <v>135</v>
      </c>
      <c r="Z47" s="43" t="s">
        <v>135</v>
      </c>
      <c r="AA47" s="43"/>
      <c r="AB47" s="43" t="str">
        <f t="shared" si="4"/>
        <v/>
      </c>
      <c r="AC47" s="43" t="s">
        <v>135</v>
      </c>
      <c r="AD47" s="43" t="s">
        <v>135</v>
      </c>
      <c r="AE47" s="43"/>
      <c r="AF47" s="43" t="str">
        <f t="shared" si="13"/>
        <v/>
      </c>
      <c r="AG47" s="43" t="s">
        <v>135</v>
      </c>
      <c r="AH47" s="43" t="s">
        <v>135</v>
      </c>
      <c r="AI47" s="43" t="s">
        <v>135</v>
      </c>
      <c r="AJ47" s="43" t="str">
        <f t="shared" si="14"/>
        <v/>
      </c>
      <c r="AK47" s="43" t="s">
        <v>135</v>
      </c>
      <c r="AL47" s="43" t="s">
        <v>135</v>
      </c>
      <c r="AM47" s="43" t="s">
        <v>135</v>
      </c>
      <c r="AN47" s="43" t="str">
        <f t="shared" si="15"/>
        <v/>
      </c>
      <c r="AO47" s="43" t="s">
        <v>135</v>
      </c>
      <c r="AP47" s="43" t="s">
        <v>135</v>
      </c>
      <c r="AQ47" s="43" t="s">
        <v>135</v>
      </c>
      <c r="AR47" s="43" t="str">
        <f t="shared" si="16"/>
        <v/>
      </c>
      <c r="AS47" s="43" t="s">
        <v>135</v>
      </c>
      <c r="AT47" s="43" t="s">
        <v>135</v>
      </c>
      <c r="AU47" s="43" t="s">
        <v>135</v>
      </c>
      <c r="AV47" s="43" t="str">
        <f t="shared" si="17"/>
        <v/>
      </c>
      <c r="AW47" s="43" t="s">
        <v>135</v>
      </c>
      <c r="AX47" s="43"/>
      <c r="AY47" s="43"/>
      <c r="AZ47" s="58"/>
    </row>
    <row r="48" spans="1:52">
      <c r="A48" s="2" t="s">
        <v>168</v>
      </c>
      <c r="B48" s="13"/>
      <c r="C48" s="18"/>
      <c r="D48" s="19"/>
      <c r="E48" s="12" t="s">
        <v>142</v>
      </c>
      <c r="F48" s="39" t="s">
        <v>134</v>
      </c>
      <c r="G48" s="40">
        <v>4486</v>
      </c>
      <c r="H48" s="43" t="str">
        <f t="shared" si="0"/>
        <v/>
      </c>
      <c r="I48" s="43" t="s">
        <v>135</v>
      </c>
      <c r="J48" s="43"/>
      <c r="K48" s="43"/>
      <c r="L48" s="43" t="str">
        <f t="shared" si="1"/>
        <v/>
      </c>
      <c r="M48" s="43" t="s">
        <v>135</v>
      </c>
      <c r="N48" s="43" t="s">
        <v>135</v>
      </c>
      <c r="O48" s="43" t="s">
        <v>135</v>
      </c>
      <c r="P48" s="43" t="str">
        <f t="shared" si="12"/>
        <v/>
      </c>
      <c r="Q48" s="43" t="s">
        <v>135</v>
      </c>
      <c r="R48" s="43" t="s">
        <v>135</v>
      </c>
      <c r="S48" s="43"/>
      <c r="T48" s="43"/>
      <c r="U48" s="43" t="str">
        <f t="shared" si="11"/>
        <v/>
      </c>
      <c r="V48" s="43" t="s">
        <v>135</v>
      </c>
      <c r="W48" s="43" t="s">
        <v>135</v>
      </c>
      <c r="X48" s="43" t="s">
        <v>135</v>
      </c>
      <c r="Y48" s="43" t="s">
        <v>135</v>
      </c>
      <c r="Z48" s="43" t="s">
        <v>135</v>
      </c>
      <c r="AA48" s="43"/>
      <c r="AB48" s="43" t="str">
        <f t="shared" si="4"/>
        <v/>
      </c>
      <c r="AC48" s="43" t="s">
        <v>135</v>
      </c>
      <c r="AD48" s="43" t="s">
        <v>135</v>
      </c>
      <c r="AE48" s="43"/>
      <c r="AF48" s="43" t="str">
        <f t="shared" si="13"/>
        <v/>
      </c>
      <c r="AG48" s="43" t="s">
        <v>135</v>
      </c>
      <c r="AH48" s="43" t="s">
        <v>135</v>
      </c>
      <c r="AI48" s="43" t="s">
        <v>135</v>
      </c>
      <c r="AJ48" s="43" t="str">
        <f t="shared" si="14"/>
        <v/>
      </c>
      <c r="AK48" s="43" t="s">
        <v>135</v>
      </c>
      <c r="AL48" s="43" t="s">
        <v>135</v>
      </c>
      <c r="AM48" s="43" t="s">
        <v>135</v>
      </c>
      <c r="AN48" s="43" t="str">
        <f t="shared" si="15"/>
        <v/>
      </c>
      <c r="AO48" s="43" t="s">
        <v>135</v>
      </c>
      <c r="AP48" s="43" t="s">
        <v>135</v>
      </c>
      <c r="AQ48" s="43" t="s">
        <v>135</v>
      </c>
      <c r="AR48" s="43" t="str">
        <f t="shared" si="16"/>
        <v/>
      </c>
      <c r="AS48" s="43" t="s">
        <v>135</v>
      </c>
      <c r="AT48" s="43" t="s">
        <v>135</v>
      </c>
      <c r="AU48" s="43" t="s">
        <v>135</v>
      </c>
      <c r="AV48" s="43" t="str">
        <f t="shared" si="17"/>
        <v/>
      </c>
      <c r="AW48" s="43" t="s">
        <v>135</v>
      </c>
      <c r="AX48" s="43"/>
      <c r="AY48" s="43"/>
      <c r="AZ48" s="58"/>
    </row>
    <row r="49" spans="1:52">
      <c r="A49" s="2" t="s">
        <v>168</v>
      </c>
      <c r="B49" s="13"/>
      <c r="C49" s="20">
        <v>4</v>
      </c>
      <c r="D49" s="12" t="s">
        <v>66</v>
      </c>
      <c r="E49" s="12" t="s">
        <v>154</v>
      </c>
      <c r="F49" s="42" t="s">
        <v>149</v>
      </c>
      <c r="G49" s="40">
        <v>71618</v>
      </c>
      <c r="H49" s="43" t="str">
        <f t="shared" si="0"/>
        <v/>
      </c>
      <c r="I49" s="43" t="s">
        <v>135</v>
      </c>
      <c r="J49" s="43"/>
      <c r="K49" s="43"/>
      <c r="L49" s="43" t="str">
        <f t="shared" si="1"/>
        <v/>
      </c>
      <c r="M49" s="43" t="s">
        <v>135</v>
      </c>
      <c r="N49" s="43" t="s">
        <v>135</v>
      </c>
      <c r="O49" s="43" t="s">
        <v>135</v>
      </c>
      <c r="P49" s="43" t="str">
        <f t="shared" si="12"/>
        <v/>
      </c>
      <c r="Q49" s="43" t="s">
        <v>135</v>
      </c>
      <c r="R49" s="43" t="s">
        <v>135</v>
      </c>
      <c r="S49" s="43"/>
      <c r="T49" s="43"/>
      <c r="U49" s="43" t="str">
        <f t="shared" si="11"/>
        <v/>
      </c>
      <c r="V49" s="43" t="s">
        <v>135</v>
      </c>
      <c r="W49" s="43" t="s">
        <v>135</v>
      </c>
      <c r="X49" s="43" t="s">
        <v>135</v>
      </c>
      <c r="Y49" s="43" t="s">
        <v>135</v>
      </c>
      <c r="Z49" s="43" t="s">
        <v>135</v>
      </c>
      <c r="AA49" s="43"/>
      <c r="AB49" s="43" t="str">
        <f t="shared" si="4"/>
        <v/>
      </c>
      <c r="AC49" s="43" t="s">
        <v>135</v>
      </c>
      <c r="AD49" s="43" t="s">
        <v>135</v>
      </c>
      <c r="AE49" s="43"/>
      <c r="AF49" s="43" t="str">
        <f t="shared" si="13"/>
        <v/>
      </c>
      <c r="AG49" s="43" t="s">
        <v>135</v>
      </c>
      <c r="AH49" s="43" t="s">
        <v>135</v>
      </c>
      <c r="AI49" s="43" t="s">
        <v>135</v>
      </c>
      <c r="AJ49" s="43" t="str">
        <f t="shared" si="14"/>
        <v/>
      </c>
      <c r="AK49" s="43" t="s">
        <v>135</v>
      </c>
      <c r="AL49" s="43" t="s">
        <v>135</v>
      </c>
      <c r="AM49" s="43" t="s">
        <v>135</v>
      </c>
      <c r="AN49" s="43" t="str">
        <f t="shared" si="15"/>
        <v/>
      </c>
      <c r="AO49" s="43" t="s">
        <v>135</v>
      </c>
      <c r="AP49" s="43" t="s">
        <v>135</v>
      </c>
      <c r="AQ49" s="43" t="s">
        <v>135</v>
      </c>
      <c r="AR49" s="43" t="str">
        <f t="shared" si="16"/>
        <v/>
      </c>
      <c r="AS49" s="43" t="s">
        <v>135</v>
      </c>
      <c r="AT49" s="43" t="s">
        <v>135</v>
      </c>
      <c r="AU49" s="43" t="s">
        <v>135</v>
      </c>
      <c r="AV49" s="43" t="str">
        <f t="shared" si="17"/>
        <v/>
      </c>
      <c r="AW49" s="43" t="s">
        <v>135</v>
      </c>
      <c r="AX49" s="43"/>
      <c r="AY49" s="43"/>
      <c r="AZ49" s="58"/>
    </row>
    <row r="50" spans="1:52">
      <c r="A50" s="2" t="s">
        <v>168</v>
      </c>
      <c r="B50" s="13"/>
      <c r="C50" s="20">
        <v>5</v>
      </c>
      <c r="D50" s="12" t="s">
        <v>147</v>
      </c>
      <c r="E50" s="12" t="s">
        <v>147</v>
      </c>
      <c r="F50" s="42" t="s">
        <v>149</v>
      </c>
      <c r="G50" s="40">
        <v>30000</v>
      </c>
      <c r="H50" s="43" t="str">
        <f t="shared" si="0"/>
        <v/>
      </c>
      <c r="I50" s="43" t="s">
        <v>135</v>
      </c>
      <c r="J50" s="43"/>
      <c r="K50" s="43"/>
      <c r="L50" s="43" t="str">
        <f t="shared" si="1"/>
        <v/>
      </c>
      <c r="M50" s="43" t="s">
        <v>135</v>
      </c>
      <c r="N50" s="43" t="s">
        <v>135</v>
      </c>
      <c r="O50" s="43" t="s">
        <v>135</v>
      </c>
      <c r="P50" s="43" t="str">
        <f t="shared" si="12"/>
        <v/>
      </c>
      <c r="Q50" s="43" t="s">
        <v>135</v>
      </c>
      <c r="R50" s="43" t="s">
        <v>135</v>
      </c>
      <c r="S50" s="43"/>
      <c r="T50" s="43"/>
      <c r="U50" s="43" t="str">
        <f t="shared" si="11"/>
        <v/>
      </c>
      <c r="V50" s="43" t="s">
        <v>135</v>
      </c>
      <c r="W50" s="43" t="s">
        <v>135</v>
      </c>
      <c r="X50" s="43" t="s">
        <v>135</v>
      </c>
      <c r="Y50" s="43" t="s">
        <v>135</v>
      </c>
      <c r="Z50" s="43" t="s">
        <v>135</v>
      </c>
      <c r="AA50" s="43"/>
      <c r="AB50" s="43" t="str">
        <f t="shared" si="4"/>
        <v/>
      </c>
      <c r="AC50" s="43" t="s">
        <v>135</v>
      </c>
      <c r="AD50" s="43" t="s">
        <v>135</v>
      </c>
      <c r="AE50" s="43"/>
      <c r="AF50" s="43" t="str">
        <f t="shared" si="13"/>
        <v/>
      </c>
      <c r="AG50" s="43" t="s">
        <v>135</v>
      </c>
      <c r="AH50" s="43" t="s">
        <v>135</v>
      </c>
      <c r="AI50" s="43" t="s">
        <v>135</v>
      </c>
      <c r="AJ50" s="43" t="str">
        <f t="shared" si="14"/>
        <v/>
      </c>
      <c r="AK50" s="43" t="s">
        <v>135</v>
      </c>
      <c r="AL50" s="43" t="s">
        <v>135</v>
      </c>
      <c r="AM50" s="43" t="s">
        <v>135</v>
      </c>
      <c r="AN50" s="43" t="str">
        <f t="shared" si="15"/>
        <v/>
      </c>
      <c r="AO50" s="43" t="s">
        <v>135</v>
      </c>
      <c r="AP50" s="43" t="s">
        <v>135</v>
      </c>
      <c r="AQ50" s="43" t="s">
        <v>135</v>
      </c>
      <c r="AR50" s="43" t="str">
        <f t="shared" si="16"/>
        <v/>
      </c>
      <c r="AS50" s="43" t="s">
        <v>135</v>
      </c>
      <c r="AT50" s="43" t="s">
        <v>135</v>
      </c>
      <c r="AU50" s="43" t="s">
        <v>135</v>
      </c>
      <c r="AV50" s="43" t="str">
        <f t="shared" si="17"/>
        <v/>
      </c>
      <c r="AW50" s="43" t="s">
        <v>135</v>
      </c>
      <c r="AX50" s="43"/>
      <c r="AY50" s="43"/>
      <c r="AZ50" s="58"/>
    </row>
    <row r="51" spans="1:52">
      <c r="A51" s="2" t="s">
        <v>168</v>
      </c>
      <c r="B51" s="21"/>
      <c r="C51" s="22">
        <v>6</v>
      </c>
      <c r="D51" s="10" t="s">
        <v>172</v>
      </c>
      <c r="E51" s="9"/>
      <c r="F51" s="42" t="s">
        <v>173</v>
      </c>
      <c r="G51" s="40">
        <v>2765000</v>
      </c>
      <c r="H51" s="43" t="str">
        <f t="shared" si="0"/>
        <v/>
      </c>
      <c r="I51" s="43"/>
      <c r="J51" s="43"/>
      <c r="K51" s="43"/>
      <c r="L51" s="43" t="str">
        <f t="shared" si="1"/>
        <v/>
      </c>
      <c r="M51" s="43"/>
      <c r="N51" s="43"/>
      <c r="O51" s="43"/>
      <c r="P51" s="43" t="str">
        <f t="shared" si="12"/>
        <v/>
      </c>
      <c r="Q51" s="43"/>
      <c r="R51" s="43"/>
      <c r="S51" s="43"/>
      <c r="T51" s="43"/>
      <c r="U51" s="43" t="str">
        <f t="shared" si="11"/>
        <v/>
      </c>
      <c r="V51" s="43"/>
      <c r="W51" s="43"/>
      <c r="X51" s="43"/>
      <c r="Y51" s="43"/>
      <c r="Z51" s="43"/>
      <c r="AA51" s="43"/>
      <c r="AB51" s="43" t="str">
        <f t="shared" si="4"/>
        <v/>
      </c>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59" t="s">
        <v>174</v>
      </c>
    </row>
    <row r="52" spans="2:52">
      <c r="B52" s="23" t="s">
        <v>175</v>
      </c>
      <c r="C52" s="20">
        <v>1</v>
      </c>
      <c r="D52" s="23" t="s">
        <v>175</v>
      </c>
      <c r="E52" s="12" t="s">
        <v>176</v>
      </c>
      <c r="F52" s="39" t="s">
        <v>134</v>
      </c>
      <c r="G52" s="20">
        <v>5500</v>
      </c>
      <c r="H52" s="41" t="str">
        <f t="shared" si="0"/>
        <v/>
      </c>
      <c r="I52" s="43"/>
      <c r="J52" s="43" t="s">
        <v>135</v>
      </c>
      <c r="K52" s="43" t="s">
        <v>135</v>
      </c>
      <c r="L52" s="41" t="str">
        <f t="shared" si="1"/>
        <v/>
      </c>
      <c r="M52" s="43" t="s">
        <v>135</v>
      </c>
      <c r="N52" s="43"/>
      <c r="O52" s="43"/>
      <c r="P52" s="41" t="str">
        <f t="shared" si="12"/>
        <v/>
      </c>
      <c r="Q52" s="43" t="s">
        <v>135</v>
      </c>
      <c r="R52" s="43" t="s">
        <v>135</v>
      </c>
      <c r="S52" s="43" t="s">
        <v>135</v>
      </c>
      <c r="T52" s="43"/>
      <c r="U52" s="41" t="str">
        <f>IFERROR(AVERAGEIFS(V52:AA52,V52:AA52,"&gt;0"),"")</f>
        <v/>
      </c>
      <c r="V52" s="43" t="s">
        <v>135</v>
      </c>
      <c r="W52" s="43" t="s">
        <v>135</v>
      </c>
      <c r="X52" s="43" t="s">
        <v>135</v>
      </c>
      <c r="Y52" s="43" t="s">
        <v>135</v>
      </c>
      <c r="Z52" s="43" t="s">
        <v>135</v>
      </c>
      <c r="AA52" s="43" t="s">
        <v>135</v>
      </c>
      <c r="AB52" s="41" t="str">
        <f t="shared" si="4"/>
        <v/>
      </c>
      <c r="AC52" s="43" t="s">
        <v>135</v>
      </c>
      <c r="AD52" s="43" t="s">
        <v>135</v>
      </c>
      <c r="AE52" s="43" t="s">
        <v>135</v>
      </c>
      <c r="AF52" s="41" t="str">
        <f>IFERROR(AVERAGEIFS(AG52:AI52,AG52:AI52,"&gt;0"),"")</f>
        <v/>
      </c>
      <c r="AG52" s="43"/>
      <c r="AH52" s="43"/>
      <c r="AI52" s="43"/>
      <c r="AJ52" s="41" t="str">
        <f>IFERROR(AVERAGEIFS(AK52:AM52,AK52:AM52,"&gt;0"),"")</f>
        <v/>
      </c>
      <c r="AK52" s="43" t="s">
        <v>135</v>
      </c>
      <c r="AL52" s="43" t="s">
        <v>135</v>
      </c>
      <c r="AM52" s="43" t="s">
        <v>135</v>
      </c>
      <c r="AN52" s="41" t="str">
        <f>IFERROR(AVERAGEIFS(AO52:AQ52,AO52:AQ52,"&gt;0"),"")</f>
        <v/>
      </c>
      <c r="AO52" s="43"/>
      <c r="AP52" s="43"/>
      <c r="AQ52" s="43"/>
      <c r="AR52" s="41" t="str">
        <f>IFERROR(AVERAGEIFS(AS52:AU52,AS52:AU52,"&gt;0"),"")</f>
        <v/>
      </c>
      <c r="AS52" s="43" t="s">
        <v>135</v>
      </c>
      <c r="AT52" s="43" t="s">
        <v>135</v>
      </c>
      <c r="AU52" s="43" t="s">
        <v>135</v>
      </c>
      <c r="AV52" s="41" t="str">
        <f>IFERROR(AVERAGEIFS(AW52:AY52,AW52:AY52,"&gt;0"),"")</f>
        <v/>
      </c>
      <c r="AW52" s="43"/>
      <c r="AX52" s="43"/>
      <c r="AY52" s="43"/>
      <c r="AZ52" s="58"/>
    </row>
    <row r="53" ht="16.15" customHeight="true" spans="2:52">
      <c r="B53" s="23" t="s">
        <v>67</v>
      </c>
      <c r="C53" s="20">
        <v>2</v>
      </c>
      <c r="D53" s="23" t="s">
        <v>67</v>
      </c>
      <c r="E53" s="12" t="s">
        <v>177</v>
      </c>
      <c r="F53" s="39" t="s">
        <v>134</v>
      </c>
      <c r="G53" s="20">
        <v>4500</v>
      </c>
      <c r="H53" s="41" t="str">
        <f t="shared" si="0"/>
        <v/>
      </c>
      <c r="I53" s="43"/>
      <c r="J53" s="43"/>
      <c r="K53" s="43"/>
      <c r="L53" s="41" t="str">
        <f t="shared" si="1"/>
        <v/>
      </c>
      <c r="M53" s="43"/>
      <c r="N53" s="43"/>
      <c r="O53" s="43"/>
      <c r="P53" s="41" t="str">
        <f t="shared" si="12"/>
        <v/>
      </c>
      <c r="Q53" s="43"/>
      <c r="R53" s="43"/>
      <c r="S53" s="43"/>
      <c r="T53" s="43"/>
      <c r="U53" s="41" t="str">
        <f>IFERROR(AVERAGEIFS(V53:AA53,V53:AA53,"&gt;0"),"")</f>
        <v/>
      </c>
      <c r="V53" s="43"/>
      <c r="W53" s="43"/>
      <c r="X53" s="43"/>
      <c r="Y53" s="43"/>
      <c r="Z53" s="43"/>
      <c r="AA53" s="43"/>
      <c r="AB53" s="41" t="str">
        <f t="shared" si="4"/>
        <v/>
      </c>
      <c r="AC53" s="43"/>
      <c r="AD53" s="43"/>
      <c r="AE53" s="43"/>
      <c r="AF53" s="41" t="str">
        <f>IFERROR(AVERAGEIFS(AG53:AI53,AG53:AI53,"&gt;0"),"")</f>
        <v/>
      </c>
      <c r="AG53" s="43"/>
      <c r="AH53" s="43"/>
      <c r="AI53" s="43"/>
      <c r="AJ53" s="41" t="str">
        <f>IFERROR(AVERAGEIFS(AK53:AM53,AK53:AM53,"&gt;0"),"")</f>
        <v/>
      </c>
      <c r="AK53" s="43"/>
      <c r="AL53" s="43"/>
      <c r="AM53" s="43"/>
      <c r="AN53" s="41" t="str">
        <f>IFERROR(AVERAGEIFS(AO53:AQ53,AO53:AQ53,"&gt;0"),"")</f>
        <v/>
      </c>
      <c r="AO53" s="43"/>
      <c r="AP53" s="43"/>
      <c r="AQ53" s="43"/>
      <c r="AR53" s="41" t="str">
        <f>IFERROR(AVERAGEIFS(AS53:AU53,AS53:AU53,"&gt;0"),"")</f>
        <v/>
      </c>
      <c r="AS53" s="43"/>
      <c r="AT53" s="43"/>
      <c r="AU53" s="43"/>
      <c r="AV53" s="41" t="str">
        <f>IFERROR(AVERAGEIFS(AW53:AY53,AW53:AY53,"&gt;0"),"")</f>
        <v/>
      </c>
      <c r="AW53" s="43"/>
      <c r="AX53" s="43"/>
      <c r="AY53" s="43"/>
      <c r="AZ53" s="58"/>
    </row>
    <row r="54" ht="24" spans="2:52">
      <c r="B54" s="23"/>
      <c r="C54" s="20"/>
      <c r="D54" s="23"/>
      <c r="E54" s="12" t="s">
        <v>90</v>
      </c>
      <c r="F54" s="42" t="s">
        <v>178</v>
      </c>
      <c r="G54" s="20">
        <v>80000</v>
      </c>
      <c r="H54" s="43" t="str">
        <f t="shared" si="0"/>
        <v/>
      </c>
      <c r="I54" s="43" t="s">
        <v>135</v>
      </c>
      <c r="J54" s="43" t="s">
        <v>135</v>
      </c>
      <c r="K54" s="43" t="s">
        <v>135</v>
      </c>
      <c r="L54" s="43" t="str">
        <f t="shared" si="1"/>
        <v/>
      </c>
      <c r="M54" s="43" t="s">
        <v>135</v>
      </c>
      <c r="N54" s="43"/>
      <c r="O54" s="43"/>
      <c r="P54" s="43" t="str">
        <f t="shared" si="12"/>
        <v/>
      </c>
      <c r="Q54" s="43" t="s">
        <v>135</v>
      </c>
      <c r="R54" s="43" t="s">
        <v>135</v>
      </c>
      <c r="S54" s="43" t="s">
        <v>135</v>
      </c>
      <c r="T54" s="43"/>
      <c r="U54" s="43" t="str">
        <f>IFERROR(AVERAGEIFS(V54:AA54,V54:AA54,"&gt;0"),"")</f>
        <v/>
      </c>
      <c r="V54" s="43" t="s">
        <v>135</v>
      </c>
      <c r="W54" s="43" t="s">
        <v>135</v>
      </c>
      <c r="X54" s="43" t="s">
        <v>135</v>
      </c>
      <c r="Y54" s="43" t="s">
        <v>135</v>
      </c>
      <c r="Z54" s="43" t="s">
        <v>135</v>
      </c>
      <c r="AA54" s="43" t="s">
        <v>135</v>
      </c>
      <c r="AB54" s="43" t="str">
        <f t="shared" si="4"/>
        <v/>
      </c>
      <c r="AC54" s="43" t="s">
        <v>135</v>
      </c>
      <c r="AD54" s="43" t="s">
        <v>135</v>
      </c>
      <c r="AE54" s="43" t="s">
        <v>135</v>
      </c>
      <c r="AF54" s="43" t="str">
        <f>IFERROR(AVERAGEIFS(AG54:AI54,AG54:AI54,"&gt;0"),"")</f>
        <v/>
      </c>
      <c r="AG54" s="43" t="s">
        <v>135</v>
      </c>
      <c r="AH54" s="43" t="s">
        <v>135</v>
      </c>
      <c r="AI54" s="43" t="s">
        <v>135</v>
      </c>
      <c r="AJ54" s="43" t="str">
        <f>IFERROR(AVERAGEIFS(AK54:AM54,AK54:AM54,"&gt;0"),"")</f>
        <v/>
      </c>
      <c r="AK54" s="43" t="s">
        <v>135</v>
      </c>
      <c r="AL54" s="43" t="s">
        <v>135</v>
      </c>
      <c r="AM54" s="43" t="s">
        <v>135</v>
      </c>
      <c r="AN54" s="43" t="str">
        <f>IFERROR(AVERAGEIFS(AO54:AQ54,AO54:AQ54,"&gt;0"),"")</f>
        <v/>
      </c>
      <c r="AO54" s="43" t="s">
        <v>135</v>
      </c>
      <c r="AP54" s="43" t="s">
        <v>135</v>
      </c>
      <c r="AQ54" s="43" t="s">
        <v>135</v>
      </c>
      <c r="AR54" s="43" t="str">
        <f>IFERROR(AVERAGEIFS(AS54:AU54,AS54:AU54,"&gt;0"),"")</f>
        <v/>
      </c>
      <c r="AS54" s="43" t="s">
        <v>135</v>
      </c>
      <c r="AT54" s="43" t="s">
        <v>135</v>
      </c>
      <c r="AU54" s="43" t="s">
        <v>135</v>
      </c>
      <c r="AV54" s="43" t="str">
        <f>IFERROR(AVERAGEIFS(AW54:AY54,AW54:AY54,"&gt;0"),"")</f>
        <v/>
      </c>
      <c r="AW54" s="43" t="s">
        <v>135</v>
      </c>
      <c r="AX54" s="43" t="s">
        <v>135</v>
      </c>
      <c r="AY54" s="43" t="s">
        <v>135</v>
      </c>
      <c r="AZ54" s="56" t="s">
        <v>179</v>
      </c>
    </row>
    <row r="55" spans="2:52">
      <c r="B55" s="24" t="s">
        <v>180</v>
      </c>
      <c r="C55" s="25">
        <v>1</v>
      </c>
      <c r="D55" s="26" t="s">
        <v>181</v>
      </c>
      <c r="E55" s="44" t="s">
        <v>182</v>
      </c>
      <c r="F55" s="45" t="s">
        <v>134</v>
      </c>
      <c r="G55" s="46">
        <v>500</v>
      </c>
      <c r="H55" s="47"/>
      <c r="I55" s="47"/>
      <c r="J55" s="47"/>
      <c r="K55" s="47"/>
      <c r="L55" s="47" t="str">
        <f t="shared" si="1"/>
        <v/>
      </c>
      <c r="M55" s="47"/>
      <c r="N55" s="47"/>
      <c r="O55" s="47"/>
      <c r="P55" s="47" t="str">
        <f t="shared" si="12"/>
        <v/>
      </c>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57"/>
    </row>
    <row r="56" spans="2:52">
      <c r="B56" s="24"/>
      <c r="C56" s="27">
        <v>2</v>
      </c>
      <c r="D56" s="28"/>
      <c r="E56" s="44" t="s">
        <v>183</v>
      </c>
      <c r="F56" s="45" t="s">
        <v>134</v>
      </c>
      <c r="G56" s="46">
        <v>4500</v>
      </c>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57"/>
    </row>
    <row r="57" spans="2:52">
      <c r="B57" s="24"/>
      <c r="C57" s="27">
        <v>3</v>
      </c>
      <c r="D57" s="28"/>
      <c r="E57" s="48" t="s">
        <v>184</v>
      </c>
      <c r="F57" s="45" t="s">
        <v>134</v>
      </c>
      <c r="G57" s="46">
        <v>4000</v>
      </c>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57"/>
    </row>
    <row r="58" spans="2:52">
      <c r="B58" s="29"/>
      <c r="C58" s="27">
        <v>4</v>
      </c>
      <c r="D58" s="28"/>
      <c r="E58" s="48" t="s">
        <v>185</v>
      </c>
      <c r="F58" s="45" t="s">
        <v>134</v>
      </c>
      <c r="G58" s="46"/>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57"/>
    </row>
    <row r="59" s="1" customFormat="true" hidden="true" spans="2:52">
      <c r="B59" s="30" t="s">
        <v>186</v>
      </c>
      <c r="C59" s="8">
        <v>1</v>
      </c>
      <c r="D59" s="31" t="s">
        <v>187</v>
      </c>
      <c r="E59" s="49" t="s">
        <v>188</v>
      </c>
      <c r="F59" s="39" t="s">
        <v>134</v>
      </c>
      <c r="G59" s="8">
        <v>375</v>
      </c>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v>462</v>
      </c>
      <c r="AK59" s="37"/>
      <c r="AL59" s="37"/>
      <c r="AM59" s="37"/>
      <c r="AN59" s="37"/>
      <c r="AO59" s="37"/>
      <c r="AP59" s="37"/>
      <c r="AQ59" s="37"/>
      <c r="AR59" s="37">
        <v>1935</v>
      </c>
      <c r="AS59" s="37"/>
      <c r="AT59" s="37"/>
      <c r="AU59" s="37"/>
      <c r="AV59" s="37">
        <v>750.8</v>
      </c>
      <c r="AW59" s="37"/>
      <c r="AX59" s="37"/>
      <c r="AY59" s="37"/>
      <c r="AZ59" s="56" t="s">
        <v>189</v>
      </c>
    </row>
    <row r="60" hidden="true" spans="2:52">
      <c r="B60" s="30"/>
      <c r="C60" s="20">
        <v>2</v>
      </c>
      <c r="D60" s="32"/>
      <c r="E60" s="50" t="s">
        <v>190</v>
      </c>
      <c r="F60" s="39" t="s">
        <v>134</v>
      </c>
      <c r="G60" s="20">
        <v>188</v>
      </c>
      <c r="H60" s="43"/>
      <c r="I60" s="43"/>
      <c r="J60" s="43"/>
      <c r="K60" s="53"/>
      <c r="L60" s="43"/>
      <c r="M60" s="43"/>
      <c r="N60" s="43"/>
      <c r="O60" s="53"/>
      <c r="P60" s="43"/>
      <c r="Q60" s="43"/>
      <c r="R60" s="43"/>
      <c r="S60" s="53"/>
      <c r="T60" s="53"/>
      <c r="U60" s="43"/>
      <c r="V60" s="43"/>
      <c r="W60" s="43"/>
      <c r="X60" s="53"/>
      <c r="Y60" s="53"/>
      <c r="Z60" s="53"/>
      <c r="AA60" s="53"/>
      <c r="AB60" s="43"/>
      <c r="AC60" s="43"/>
      <c r="AD60" s="43"/>
      <c r="AE60" s="53"/>
      <c r="AF60" s="43"/>
      <c r="AG60" s="43"/>
      <c r="AH60" s="43"/>
      <c r="AI60" s="53"/>
      <c r="AJ60" s="43"/>
      <c r="AK60" s="43"/>
      <c r="AL60" s="43"/>
      <c r="AM60" s="53"/>
      <c r="AN60" s="43"/>
      <c r="AO60" s="43"/>
      <c r="AP60" s="43"/>
      <c r="AQ60" s="43"/>
      <c r="AR60" s="43"/>
      <c r="AS60" s="43"/>
      <c r="AT60" s="43"/>
      <c r="AU60" s="43"/>
      <c r="AV60" s="43"/>
      <c r="AW60" s="43"/>
      <c r="AX60" s="43"/>
      <c r="AY60" s="43"/>
      <c r="AZ60" s="56" t="s">
        <v>191</v>
      </c>
    </row>
    <row r="61" hidden="true" spans="2:52">
      <c r="B61" s="30"/>
      <c r="C61" s="20">
        <v>3</v>
      </c>
      <c r="D61" s="33"/>
      <c r="E61" s="50" t="s">
        <v>190</v>
      </c>
      <c r="F61" s="39" t="s">
        <v>134</v>
      </c>
      <c r="G61" s="20">
        <v>50</v>
      </c>
      <c r="H61" s="43"/>
      <c r="I61" s="43"/>
      <c r="J61" s="43"/>
      <c r="K61" s="53"/>
      <c r="L61" s="43"/>
      <c r="M61" s="43"/>
      <c r="N61" s="43"/>
      <c r="O61" s="53"/>
      <c r="P61" s="43"/>
      <c r="Q61" s="43"/>
      <c r="R61" s="43"/>
      <c r="S61" s="53"/>
      <c r="T61" s="53"/>
      <c r="U61" s="43"/>
      <c r="V61" s="43"/>
      <c r="W61" s="43"/>
      <c r="X61" s="53"/>
      <c r="Y61" s="53"/>
      <c r="Z61" s="53"/>
      <c r="AA61" s="53"/>
      <c r="AB61" s="43"/>
      <c r="AC61" s="43"/>
      <c r="AD61" s="43"/>
      <c r="AE61" s="53"/>
      <c r="AF61" s="43"/>
      <c r="AG61" s="43"/>
      <c r="AH61" s="43"/>
      <c r="AI61" s="53"/>
      <c r="AJ61" s="43"/>
      <c r="AK61" s="43"/>
      <c r="AL61" s="43"/>
      <c r="AM61" s="53"/>
      <c r="AN61" s="43"/>
      <c r="AO61" s="43"/>
      <c r="AP61" s="43"/>
      <c r="AQ61" s="43"/>
      <c r="AR61" s="43"/>
      <c r="AS61" s="43"/>
      <c r="AT61" s="43"/>
      <c r="AU61" s="43"/>
      <c r="AV61" s="43"/>
      <c r="AW61" s="43"/>
      <c r="AX61" s="43"/>
      <c r="AY61" s="43"/>
      <c r="AZ61" s="56" t="s">
        <v>192</v>
      </c>
    </row>
  </sheetData>
  <mergeCells count="40">
    <mergeCell ref="B2:AZ2"/>
    <mergeCell ref="D4:E4"/>
    <mergeCell ref="D51:E51"/>
    <mergeCell ref="B5:B17"/>
    <mergeCell ref="B18:B30"/>
    <mergeCell ref="B31:B43"/>
    <mergeCell ref="B44:B51"/>
    <mergeCell ref="B53:B54"/>
    <mergeCell ref="B55:B58"/>
    <mergeCell ref="B59:B61"/>
    <mergeCell ref="C7:C9"/>
    <mergeCell ref="C10:C12"/>
    <mergeCell ref="C13:C14"/>
    <mergeCell ref="C15:C17"/>
    <mergeCell ref="C20:C22"/>
    <mergeCell ref="C23:C25"/>
    <mergeCell ref="C26:C27"/>
    <mergeCell ref="C28:C30"/>
    <mergeCell ref="C33:C35"/>
    <mergeCell ref="C36:C38"/>
    <mergeCell ref="C39:C40"/>
    <mergeCell ref="C41:C43"/>
    <mergeCell ref="C46:C48"/>
    <mergeCell ref="C53:C54"/>
    <mergeCell ref="D7:D9"/>
    <mergeCell ref="D10:D12"/>
    <mergeCell ref="D13:D14"/>
    <mergeCell ref="D15:D17"/>
    <mergeCell ref="D20:D22"/>
    <mergeCell ref="D23:D25"/>
    <mergeCell ref="D26:D27"/>
    <mergeCell ref="D28:D30"/>
    <mergeCell ref="D33:D35"/>
    <mergeCell ref="D36:D38"/>
    <mergeCell ref="D39:D40"/>
    <mergeCell ref="D41:D43"/>
    <mergeCell ref="D46:D48"/>
    <mergeCell ref="D53:D54"/>
    <mergeCell ref="D55:D58"/>
    <mergeCell ref="D59:D61"/>
  </mergeCells>
  <pageMargins left="0.748031496062992" right="0.748031496062992" top="0.590551181102362" bottom="0.590551181102362" header="0.511811023622047" footer="0.511811023622047"/>
  <pageSetup paperSize="9" scale="82" fitToHeight="0" orientation="portrait"/>
  <headerFooter>
    <oddFooter>&amp;C第 &amp;P 页，共 &amp;N 页</oddFooter>
  </headerFooter>
  <rowBreaks count="1" manualBreakCount="1">
    <brk id="43" max="5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客运场站填报表</vt:lpstr>
      <vt:lpstr>公路填报表备份</vt: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徐志红</cp:lastModifiedBy>
  <dcterms:created xsi:type="dcterms:W3CDTF">2016-12-04T08:54:00Z</dcterms:created>
  <dcterms:modified xsi:type="dcterms:W3CDTF">2023-07-28T09:15:58Z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224E9068755D48C2A8C0E73C36147F10</vt:lpwstr>
  </property>
</Properties>
</file>